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市本级预算栏目附件\唐山市本级2022年政府预算公开情况表和说明\"/>
    </mc:Choice>
  </mc:AlternateContent>
  <bookViews>
    <workbookView xWindow="0" yWindow="0" windowWidth="28800" windowHeight="11580" tabRatio="862" firstSheet="11" activeTab="5"/>
  </bookViews>
  <sheets>
    <sheet name="附表1-1" sheetId="4" r:id="rId1"/>
    <sheet name="附表1-2" sheetId="26" r:id="rId2"/>
    <sheet name="附表1-3" sheetId="5" r:id="rId3"/>
    <sheet name="附表1-4" sheetId="6" r:id="rId4"/>
    <sheet name="附表1-5" sheetId="17" r:id="rId5"/>
    <sheet name="附表1-6" sheetId="55" r:id="rId6"/>
    <sheet name="附表1-7" sheetId="7" r:id="rId7"/>
    <sheet name="附表1-8" sheetId="24" r:id="rId8"/>
    <sheet name="附表1-9" sheetId="9" r:id="rId9"/>
    <sheet name="附表1-10" sheetId="28" r:id="rId10"/>
    <sheet name="附表1-11" sheetId="29" r:id="rId11"/>
    <sheet name="附表1-12" sheetId="11" r:id="rId12"/>
    <sheet name="附表1-13" sheetId="27" r:id="rId13"/>
    <sheet name="附表1-14" sheetId="12" r:id="rId14"/>
    <sheet name="附表1-15" sheetId="30" r:id="rId15"/>
    <sheet name="附表1-16" sheetId="31" r:id="rId16"/>
    <sheet name="附表1-17" sheetId="13" r:id="rId17"/>
    <sheet name="附表1-18" sheetId="14" r:id="rId18"/>
    <sheet name="表1-19" sheetId="60" r:id="rId19"/>
    <sheet name="表1-20" sheetId="61" r:id="rId20"/>
    <sheet name="表1-21 " sheetId="62" r:id="rId21"/>
    <sheet name="表1-22" sheetId="63" r:id="rId22"/>
    <sheet name="表1-23" sheetId="64" r:id="rId23"/>
    <sheet name="表1-24" sheetId="65" r:id="rId24"/>
    <sheet name="表1-25" sheetId="66" r:id="rId25"/>
  </sheets>
  <definedNames>
    <definedName name="_a12345">#REF!</definedName>
    <definedName name="_a999923423" localSheetId="18">#REF!</definedName>
    <definedName name="_a999923423" localSheetId="24">#REF!</definedName>
    <definedName name="_a999923423">#REF!</definedName>
    <definedName name="_a9999323" localSheetId="24">#REF!</definedName>
    <definedName name="_a9999323">#REF!</definedName>
    <definedName name="_a999942323" localSheetId="24">#REF!</definedName>
    <definedName name="_a999942323">#REF!</definedName>
    <definedName name="_a9999548" localSheetId="24">#REF!</definedName>
    <definedName name="_a9999548">#REF!</definedName>
    <definedName name="_a9999555" localSheetId="24">#REF!</definedName>
    <definedName name="_a9999555">#REF!</definedName>
    <definedName name="_a99996544" localSheetId="24">#REF!</definedName>
    <definedName name="_a99996544">#REF!</definedName>
    <definedName name="_a99999" localSheetId="24">#REF!</definedName>
    <definedName name="_a99999" localSheetId="11">#REF!</definedName>
    <definedName name="_a99999" localSheetId="13">#REF!</definedName>
    <definedName name="_a99999" localSheetId="16">#REF!</definedName>
    <definedName name="_a99999" localSheetId="17">#REF!</definedName>
    <definedName name="_a99999" localSheetId="4">#REF!</definedName>
    <definedName name="_a99999" localSheetId="6">#REF!</definedName>
    <definedName name="_a99999" localSheetId="8">#REF!</definedName>
    <definedName name="_a99999">#REF!</definedName>
    <definedName name="_a999991" localSheetId="24">#REF!</definedName>
    <definedName name="_a999991" localSheetId="17">#REF!</definedName>
    <definedName name="_a999991" localSheetId="4">#REF!</definedName>
    <definedName name="_a999991">#REF!</definedName>
    <definedName name="_a999991145" localSheetId="24">#REF!</definedName>
    <definedName name="_a999991145">#REF!</definedName>
    <definedName name="_a99999222" localSheetId="24">#REF!</definedName>
    <definedName name="_a99999222">#REF!</definedName>
    <definedName name="_a99999234234" localSheetId="24">#REF!</definedName>
    <definedName name="_a99999234234">#REF!</definedName>
    <definedName name="_a999995" localSheetId="24">#REF!</definedName>
    <definedName name="_a999995" localSheetId="4">#REF!</definedName>
    <definedName name="_a999995">#REF!</definedName>
    <definedName name="_a999996" localSheetId="24">#REF!</definedName>
    <definedName name="_a999996" localSheetId="4">#REF!</definedName>
    <definedName name="_a999996">#REF!</definedName>
    <definedName name="_a999999999" localSheetId="24">#REF!</definedName>
    <definedName name="_a999999999">#REF!</definedName>
    <definedName name="_xlnm._FilterDatabase" localSheetId="13" hidden="1">'附表1-14'!$A$4:$AA$7</definedName>
    <definedName name="_xlnm._FilterDatabase" localSheetId="17" hidden="1">'附表1-18'!$A$4:$AA$8</definedName>
    <definedName name="_xlnm._FilterDatabase" localSheetId="2" hidden="1">'附表1-3'!$A$5:$C$610</definedName>
    <definedName name="_xlnm._FilterDatabase" localSheetId="4" hidden="1">'附表1-5'!$A$4:$C$17</definedName>
    <definedName name="_Order1" hidden="1">255</definedName>
    <definedName name="_Order2" hidden="1">255</definedName>
    <definedName name="_xlnm.Database" localSheetId="18" hidden="1">#REF!</definedName>
    <definedName name="_xlnm.Database" localSheetId="24" hidden="1">#REF!</definedName>
    <definedName name="_xlnm.Database" localSheetId="11" hidden="1">#REF!</definedName>
    <definedName name="_xlnm.Database" localSheetId="13" hidden="1">#REF!</definedName>
    <definedName name="_xlnm.Database" localSheetId="16" hidden="1">#REF!</definedName>
    <definedName name="_xlnm.Database" localSheetId="17" hidden="1">#REF!</definedName>
    <definedName name="_xlnm.Database" localSheetId="4" hidden="1">#REF!</definedName>
    <definedName name="_xlnm.Database" localSheetId="6" hidden="1">#REF!</definedName>
    <definedName name="_xlnm.Database" localSheetId="8" hidden="1">#REF!</definedName>
    <definedName name="_xlnm.Database" hidden="1">#REF!</definedName>
    <definedName name="_xlnm.Print_Area" localSheetId="13">'附表1-14'!$A:$C</definedName>
    <definedName name="_xlnm.Print_Area" localSheetId="17">'附表1-18'!$A:$C</definedName>
    <definedName name="_xlnm.Print_Area" localSheetId="2">'附表1-3'!$A:$C</definedName>
    <definedName name="_xlnm.Print_Area" localSheetId="8">'附表1-9'!$A:$C</definedName>
    <definedName name="_xlnm.Print_Titles" localSheetId="11">'附表1-12'!$4:$4</definedName>
    <definedName name="_xlnm.Print_Titles" localSheetId="13">'附表1-14'!$4:$4</definedName>
    <definedName name="_xlnm.Print_Titles" localSheetId="16">'附表1-17'!$2:$4</definedName>
    <definedName name="_xlnm.Print_Titles" localSheetId="17">'附表1-18'!$2:$4</definedName>
    <definedName name="_xlnm.Print_Titles" localSheetId="1">'附表1-2'!$2:$4</definedName>
    <definedName name="_xlnm.Print_Titles" localSheetId="2">'附表1-3'!$2:$5</definedName>
    <definedName name="_xlnm.Print_Titles" localSheetId="3">'附表1-4'!$2:$4</definedName>
    <definedName name="_xlnm.Print_Titles" localSheetId="4">'附表1-5'!$2:$4</definedName>
    <definedName name="_xlnm.Print_Titles" localSheetId="6">'附表1-7'!$2:$4</definedName>
    <definedName name="_xlnm.Print_Titles" localSheetId="8">'附表1-9'!$2:$4</definedName>
    <definedName name="wrn.月报打印." localSheetId="18" hidden="1">{#N/A,#N/A,FALSE,"p9";#N/A,#N/A,FALSE,"p1";#N/A,#N/A,FALSE,"p2";#N/A,#N/A,FALSE,"p3";#N/A,#N/A,FALSE,"p4";#N/A,#N/A,FALSE,"p5";#N/A,#N/A,FALSE,"p6";#N/A,#N/A,FALSE,"p7";#N/A,#N/A,FALSE,"p8"}</definedName>
    <definedName name="wrn.月报打印." localSheetId="24" hidden="1">{#N/A,#N/A,FALSE,"p9";#N/A,#N/A,FALSE,"p1";#N/A,#N/A,FALSE,"p2";#N/A,#N/A,FALSE,"p3";#N/A,#N/A,FALSE,"p4";#N/A,#N/A,FALSE,"p5";#N/A,#N/A,FALSE,"p6";#N/A,#N/A,FALSE,"p7";#N/A,#N/A,FALSE,"p8"}</definedName>
    <definedName name="wrn.月报打印." localSheetId="0"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18">#REF!</definedName>
    <definedName name="地区名称" localSheetId="24">#REF!</definedName>
    <definedName name="地区名称" localSheetId="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4">#REF!</definedName>
    <definedName name="地区名称" localSheetId="6">#REF!</definedName>
    <definedName name="地区名称" localSheetId="8">#REF!</definedName>
    <definedName name="地区名称">#REF!</definedName>
    <definedName name="地区名称1" localSheetId="18">#REF!</definedName>
    <definedName name="地区名称1" localSheetId="24">#REF!</definedName>
    <definedName name="地区名称1" localSheetId="13">#REF!</definedName>
    <definedName name="地区名称1" localSheetId="16">#REF!</definedName>
    <definedName name="地区名称1" localSheetId="17">#REF!</definedName>
    <definedName name="地区名称1" localSheetId="4">#REF!</definedName>
    <definedName name="地区名称1">#REF!</definedName>
    <definedName name="地区名称10" localSheetId="18">#REF!</definedName>
    <definedName name="地区名称10" localSheetId="24">#REF!</definedName>
    <definedName name="地区名称10" localSheetId="4">#REF!</definedName>
    <definedName name="地区名称10">#REF!</definedName>
    <definedName name="地区名称2" localSheetId="24">#REF!</definedName>
    <definedName name="地区名称2" localSheetId="16">#REF!</definedName>
    <definedName name="地区名称2" localSheetId="17">#REF!</definedName>
    <definedName name="地区名称2" localSheetId="4">#REF!</definedName>
    <definedName name="地区名称2">#REF!</definedName>
    <definedName name="地区名称3" localSheetId="24">#REF!</definedName>
    <definedName name="地区名称3" localSheetId="17">#REF!</definedName>
    <definedName name="地区名称3" localSheetId="4">#REF!</definedName>
    <definedName name="地区名称3">#REF!</definedName>
    <definedName name="地区名称32" localSheetId="24">#REF!</definedName>
    <definedName name="地区名称32">#REF!</definedName>
    <definedName name="地区名称432" localSheetId="24">#REF!</definedName>
    <definedName name="地区名称432">#REF!</definedName>
    <definedName name="地区名称444" localSheetId="24">#REF!</definedName>
    <definedName name="地区名称444">#REF!</definedName>
    <definedName name="地区名称45234" localSheetId="24">#REF!</definedName>
    <definedName name="地区名称45234">#REF!</definedName>
    <definedName name="地区名称5" localSheetId="24">#REF!</definedName>
    <definedName name="地区名称5" localSheetId="4">#REF!</definedName>
    <definedName name="地区名称5">#REF!</definedName>
    <definedName name="地区名称55" localSheetId="24">#REF!</definedName>
    <definedName name="地区名称55">#REF!</definedName>
    <definedName name="地区名称6" localSheetId="24">#REF!</definedName>
    <definedName name="地区名称6" localSheetId="4">#REF!</definedName>
    <definedName name="地区名称6">#REF!</definedName>
    <definedName name="地区名称7" localSheetId="24">#REF!</definedName>
    <definedName name="地区名称7" localSheetId="4">#REF!</definedName>
    <definedName name="地区名称7">#REF!</definedName>
    <definedName name="地区名称874" localSheetId="24">#REF!</definedName>
    <definedName name="地区名称874">#REF!</definedName>
    <definedName name="地区名称9" localSheetId="24">#REF!</definedName>
    <definedName name="地区名称9" localSheetId="4">#REF!</definedName>
    <definedName name="地区名称9">#REF!</definedName>
    <definedName name="地区明确222" localSheetId="24">#REF!</definedName>
    <definedName name="地区明确222">#REF!</definedName>
    <definedName name="基金" localSheetId="18" hidden="1">{#N/A,#N/A,FALSE,"p9";#N/A,#N/A,FALSE,"p1";#N/A,#N/A,FALSE,"p2";#N/A,#N/A,FALSE,"p3";#N/A,#N/A,FALSE,"p4";#N/A,#N/A,FALSE,"p5";#N/A,#N/A,FALSE,"p6";#N/A,#N/A,FALSE,"p7";#N/A,#N/A,FALSE,"p8"}</definedName>
    <definedName name="基金" localSheetId="24" hidden="1">{#N/A,#N/A,FALSE,"p9";#N/A,#N/A,FALSE,"p1";#N/A,#N/A,FALSE,"p2";#N/A,#N/A,FALSE,"p3";#N/A,#N/A,FALSE,"p4";#N/A,#N/A,FALSE,"p5";#N/A,#N/A,FALSE,"p6";#N/A,#N/A,FALSE,"p7";#N/A,#N/A,FALSE,"p8"}</definedName>
    <definedName name="基金" localSheetId="0"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18" hidden="1">{#N/A,#N/A,FALSE,"p9";#N/A,#N/A,FALSE,"p1";#N/A,#N/A,FALSE,"p2";#N/A,#N/A,FALSE,"p3";#N/A,#N/A,FALSE,"p4";#N/A,#N/A,FALSE,"p5";#N/A,#N/A,FALSE,"p6";#N/A,#N/A,FALSE,"p7";#N/A,#N/A,FALSE,"p8"}</definedName>
    <definedName name="计划1" localSheetId="24" hidden="1">{#N/A,#N/A,FALSE,"p9";#N/A,#N/A,FALSE,"p1";#N/A,#N/A,FALSE,"p2";#N/A,#N/A,FALSE,"p3";#N/A,#N/A,FALSE,"p4";#N/A,#N/A,FALSE,"p5";#N/A,#N/A,FALSE,"p6";#N/A,#N/A,FALSE,"p7";#N/A,#N/A,FALSE,"p8"}</definedName>
    <definedName name="计划1" localSheetId="0"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localSheetId="18" hidden="1">{#N/A,#N/A,FALSE,"p9";#N/A,#N/A,FALSE,"p1";#N/A,#N/A,FALSE,"p2";#N/A,#N/A,FALSE,"p3";#N/A,#N/A,FALSE,"p4";#N/A,#N/A,FALSE,"p5";#N/A,#N/A,FALSE,"p6";#N/A,#N/A,FALSE,"p7";#N/A,#N/A,FALSE,"p8"}</definedName>
    <definedName name="计划2" localSheetId="24"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62913"/>
</workbook>
</file>

<file path=xl/calcChain.xml><?xml version="1.0" encoding="utf-8"?>
<calcChain xmlns="http://schemas.openxmlformats.org/spreadsheetml/2006/main">
  <c r="F5" i="65" l="1"/>
  <c r="E12" i="60"/>
  <c r="B12" i="60"/>
  <c r="G10" i="60"/>
  <c r="F10" i="60"/>
  <c r="E10" i="60"/>
  <c r="D10" i="60"/>
  <c r="C10" i="60"/>
  <c r="B10" i="60"/>
  <c r="B5" i="27" l="1"/>
  <c r="B9" i="27" s="1"/>
  <c r="C5" i="29" l="1"/>
  <c r="B5" i="7"/>
  <c r="B13" i="7" s="1"/>
  <c r="C6" i="55"/>
  <c r="C5" i="55" s="1"/>
  <c r="C25" i="55"/>
  <c r="D17" i="17"/>
  <c r="C7" i="6"/>
  <c r="C6" i="6"/>
  <c r="C5" i="6" s="1"/>
  <c r="C5" i="26"/>
  <c r="B17" i="28" l="1"/>
  <c r="B5" i="24" l="1"/>
  <c r="B15" i="24" s="1"/>
  <c r="C17" i="17" l="1"/>
  <c r="B17" i="17"/>
  <c r="C6" i="12" l="1"/>
  <c r="C5" i="12" s="1"/>
  <c r="B11" i="11"/>
  <c r="C30" i="26" l="1"/>
  <c r="C36" i="26" s="1"/>
  <c r="X14" i="30" l="1"/>
  <c r="W14" i="30"/>
  <c r="X13" i="30"/>
  <c r="W13" i="30"/>
  <c r="X12" i="30"/>
  <c r="W12" i="30"/>
  <c r="W11" i="30" s="1"/>
  <c r="V11" i="30"/>
  <c r="N11" i="30"/>
  <c r="M11" i="30"/>
  <c r="L11" i="30"/>
  <c r="H11" i="30"/>
  <c r="G11" i="30"/>
  <c r="F11" i="30"/>
  <c r="X5" i="30"/>
  <c r="W5" i="30"/>
  <c r="P5" i="30"/>
  <c r="O5" i="30"/>
  <c r="J5" i="30"/>
  <c r="I5" i="30"/>
  <c r="E5" i="30"/>
  <c r="Y12" i="12"/>
  <c r="X12" i="12"/>
  <c r="Y11" i="12"/>
  <c r="X11" i="12"/>
  <c r="Y10" i="12"/>
  <c r="X10" i="12"/>
  <c r="Y7" i="12"/>
  <c r="Q7" i="12"/>
  <c r="P7" i="12"/>
  <c r="K7" i="12"/>
  <c r="J7" i="12"/>
  <c r="Y6" i="12"/>
  <c r="P6" i="12"/>
  <c r="J6" i="12"/>
  <c r="Y5" i="12"/>
  <c r="P5" i="12"/>
  <c r="J5" i="12"/>
  <c r="F5" i="12"/>
  <c r="K5" i="12"/>
  <c r="X12" i="27"/>
  <c r="W12" i="27"/>
  <c r="X11" i="27"/>
  <c r="W11" i="27"/>
  <c r="X10" i="27"/>
  <c r="W10" i="27"/>
  <c r="W9" i="27" s="1"/>
  <c r="V9" i="27"/>
  <c r="N9" i="27"/>
  <c r="M9" i="27"/>
  <c r="L9" i="27"/>
  <c r="H9" i="27"/>
  <c r="G9" i="27"/>
  <c r="F9" i="27"/>
  <c r="X7" i="12"/>
  <c r="Q6" i="12" l="1"/>
  <c r="Q5" i="12"/>
  <c r="K6" i="12"/>
  <c r="X6" i="12"/>
  <c r="X5" i="12"/>
</calcChain>
</file>

<file path=xl/sharedStrings.xml><?xml version="1.0" encoding="utf-8"?>
<sst xmlns="http://schemas.openxmlformats.org/spreadsheetml/2006/main" count="1316" uniqueCount="945">
  <si>
    <r>
      <rPr>
        <sz val="11"/>
        <rFont val="黑体"/>
        <family val="3"/>
        <charset val="134"/>
      </rPr>
      <t>附表</t>
    </r>
    <r>
      <rPr>
        <sz val="11"/>
        <rFont val="Times New Roman"/>
        <family val="1"/>
      </rPr>
      <t>1-1</t>
    </r>
  </si>
  <si>
    <t>一般公共预算收入表</t>
  </si>
  <si>
    <r>
      <rPr>
        <sz val="12"/>
        <rFont val="方正仿宋_GBK"/>
        <family val="4"/>
        <charset val="134"/>
      </rPr>
      <t>单位：万元</t>
    </r>
  </si>
  <si>
    <t>项目</t>
  </si>
  <si>
    <r>
      <rPr>
        <b/>
        <sz val="11"/>
        <rFont val="方正书宋_GBK"/>
        <charset val="134"/>
      </rPr>
      <t>预算数</t>
    </r>
  </si>
  <si>
    <r>
      <rPr>
        <b/>
        <sz val="11"/>
        <rFont val="方正仿宋_GBK"/>
        <family val="4"/>
        <charset val="134"/>
      </rPr>
      <t>合计</t>
    </r>
  </si>
  <si>
    <r>
      <rPr>
        <sz val="11"/>
        <rFont val="黑体"/>
        <family val="3"/>
        <charset val="134"/>
      </rPr>
      <t>附表</t>
    </r>
    <r>
      <rPr>
        <sz val="11"/>
        <rFont val="Times New Roman"/>
        <family val="1"/>
      </rPr>
      <t>1-2</t>
    </r>
  </si>
  <si>
    <t>一般公共预算支出表</t>
  </si>
  <si>
    <r>
      <rPr>
        <sz val="11"/>
        <rFont val="方正仿宋_GBK"/>
        <family val="4"/>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</si>
  <si>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</si>
  <si>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</si>
  <si>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</si>
  <si>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一、本级支出</t>
  </si>
  <si>
    <t>201</t>
  </si>
  <si>
    <t>20101</t>
  </si>
  <si>
    <t>1.税收返还</t>
  </si>
  <si>
    <t>2.转移支付</t>
  </si>
  <si>
    <t xml:space="preserve">   其中：一般性转移支付</t>
  </si>
  <si>
    <t xml:space="preserve">  专项转移支付</t>
  </si>
  <si>
    <t>2010199</t>
  </si>
  <si>
    <t>合计</t>
  </si>
  <si>
    <t>232</t>
  </si>
  <si>
    <r>
      <rPr>
        <sz val="9"/>
        <rFont val="宋体"/>
        <family val="3"/>
        <charset val="134"/>
      </rPr>
      <t>债务付息支出类合计</t>
    </r>
  </si>
  <si>
    <t>23203</t>
  </si>
  <si>
    <r>
      <rPr>
        <sz val="9"/>
        <rFont val="Times New Roman"/>
        <family val="1"/>
      </rPr>
      <t xml:space="preserve"> </t>
    </r>
    <r>
      <rPr>
        <sz val="9"/>
        <rFont val="宋体"/>
        <family val="3"/>
        <charset val="134"/>
      </rPr>
      <t>地方政府一般债务付息支出款合计</t>
    </r>
  </si>
  <si>
    <t>2320301</t>
  </si>
  <si>
    <r>
      <rPr>
        <sz val="9"/>
        <rFont val="Times New Roman"/>
        <family val="1"/>
      </rPr>
      <t xml:space="preserve">  </t>
    </r>
    <r>
      <rPr>
        <sz val="9"/>
        <rFont val="宋体"/>
        <family val="3"/>
        <charset val="134"/>
      </rPr>
      <t>地方政府一般债券付息支出项合计</t>
    </r>
  </si>
  <si>
    <r>
      <rPr>
        <sz val="11"/>
        <rFont val="黑体"/>
        <family val="3"/>
        <charset val="134"/>
      </rPr>
      <t>附表</t>
    </r>
    <r>
      <rPr>
        <sz val="11"/>
        <rFont val="Times New Roman"/>
        <family val="1"/>
      </rPr>
      <t>1-3</t>
    </r>
  </si>
  <si>
    <t>一般公共预算本级支出表</t>
  </si>
  <si>
    <r>
      <rPr>
        <b/>
        <sz val="11"/>
        <rFont val="方正书宋_GBK"/>
        <charset val="134"/>
      </rPr>
      <t>科目编码</t>
    </r>
  </si>
  <si>
    <r>
      <rPr>
        <b/>
        <sz val="11"/>
        <rFont val="方正书宋_GBK"/>
        <charset val="134"/>
      </rPr>
      <t>科目名称</t>
    </r>
  </si>
  <si>
    <t>社会保障和就业支出</t>
  </si>
  <si>
    <t>其他支出</t>
  </si>
  <si>
    <r>
      <rPr>
        <sz val="11"/>
        <rFont val="黑体"/>
        <family val="3"/>
        <charset val="134"/>
      </rPr>
      <t>附表</t>
    </r>
    <r>
      <rPr>
        <sz val="11"/>
        <rFont val="Times New Roman"/>
        <family val="1"/>
      </rPr>
      <t>1-4</t>
    </r>
  </si>
  <si>
    <t>一般公共预算本级基本支出表</t>
  </si>
  <si>
    <t>公务接待费</t>
  </si>
  <si>
    <t>公务用车运行维护费</t>
  </si>
  <si>
    <r>
      <rPr>
        <b/>
        <sz val="11"/>
        <rFont val="黑体"/>
        <family val="3"/>
        <charset val="134"/>
      </rPr>
      <t>附表</t>
    </r>
    <r>
      <rPr>
        <b/>
        <sz val="11"/>
        <rFont val="Times New Roman"/>
        <family val="1"/>
      </rPr>
      <t>1-5</t>
    </r>
  </si>
  <si>
    <r>
      <rPr>
        <sz val="10.5"/>
        <rFont val="方正仿宋_GBK"/>
        <family val="4"/>
        <charset val="134"/>
      </rPr>
      <t>单位：万元</t>
    </r>
  </si>
  <si>
    <t>地区名称</t>
  </si>
  <si>
    <r>
      <rPr>
        <b/>
        <sz val="9"/>
        <rFont val="方正书宋_GBK"/>
        <charset val="134"/>
      </rPr>
      <t>科目编码</t>
    </r>
  </si>
  <si>
    <r>
      <rPr>
        <b/>
        <sz val="9"/>
        <rFont val="方正书宋_GBK"/>
        <charset val="134"/>
      </rPr>
      <t>科目（单位）名称</t>
    </r>
  </si>
  <si>
    <r>
      <rPr>
        <b/>
        <sz val="9"/>
        <rFont val="方正书宋_GBK"/>
        <charset val="134"/>
      </rPr>
      <t>合计</t>
    </r>
  </si>
  <si>
    <t>路南</t>
  </si>
  <si>
    <t>路北</t>
  </si>
  <si>
    <t>古冶</t>
  </si>
  <si>
    <t>开平</t>
  </si>
  <si>
    <t>丰润</t>
  </si>
  <si>
    <t>丰南</t>
  </si>
  <si>
    <t>高新</t>
  </si>
  <si>
    <r>
      <rPr>
        <sz val="9"/>
        <rFont val="方正仿宋_GBK"/>
        <family val="4"/>
        <charset val="134"/>
      </rPr>
      <t>一般公共服务支出类合计</t>
    </r>
  </si>
  <si>
    <t>海港</t>
  </si>
  <si>
    <t>芦台</t>
  </si>
  <si>
    <t>汉沽</t>
  </si>
  <si>
    <t>曹妃甸</t>
  </si>
  <si>
    <t>序号</t>
  </si>
  <si>
    <t>项目名称</t>
  </si>
  <si>
    <r>
      <rPr>
        <sz val="11"/>
        <rFont val="黑体"/>
        <family val="3"/>
        <charset val="134"/>
      </rPr>
      <t>附表</t>
    </r>
    <r>
      <rPr>
        <sz val="11"/>
        <rFont val="Times New Roman"/>
        <family val="1"/>
      </rPr>
      <t>1-7</t>
    </r>
  </si>
  <si>
    <t>政府性基金预算收入表</t>
  </si>
  <si>
    <r>
      <rPr>
        <sz val="11"/>
        <rFont val="黑体"/>
        <family val="3"/>
        <charset val="134"/>
      </rPr>
      <t>附表</t>
    </r>
    <r>
      <rPr>
        <sz val="11"/>
        <rFont val="Times New Roman"/>
        <family val="1"/>
      </rPr>
      <t>1-8</t>
    </r>
  </si>
  <si>
    <t>政府性基金预算支出表</t>
  </si>
  <si>
    <t>一、市本级支出</t>
  </si>
  <si>
    <r>
      <rPr>
        <sz val="11"/>
        <rFont val="黑体"/>
        <family val="3"/>
        <charset val="134"/>
      </rPr>
      <t>附表</t>
    </r>
    <r>
      <rPr>
        <sz val="11"/>
        <rFont val="Times New Roman"/>
        <family val="1"/>
      </rPr>
      <t>1-9</t>
    </r>
  </si>
  <si>
    <t>政府性基金预算本级支出表</t>
  </si>
  <si>
    <t>科目编码</t>
  </si>
  <si>
    <t>预算数</t>
  </si>
  <si>
    <r>
      <rPr>
        <sz val="11"/>
        <rFont val="黑体"/>
        <family val="3"/>
        <charset val="134"/>
      </rPr>
      <t>附表</t>
    </r>
    <r>
      <rPr>
        <sz val="11"/>
        <rFont val="Times New Roman"/>
        <family val="1"/>
      </rPr>
      <t>1-10</t>
    </r>
  </si>
  <si>
    <r>
      <rPr>
        <sz val="11"/>
        <rFont val="黑体"/>
        <family val="3"/>
        <charset val="134"/>
      </rPr>
      <t>附表</t>
    </r>
    <r>
      <rPr>
        <sz val="11"/>
        <rFont val="Times New Roman"/>
        <family val="1"/>
      </rPr>
      <t>1-12</t>
    </r>
  </si>
  <si>
    <t>国有资本经营预算收入表</t>
  </si>
  <si>
    <t>一、利润收入</t>
  </si>
  <si>
    <t>二、股利、股息收入</t>
  </si>
  <si>
    <t>三、产权转让收入</t>
  </si>
  <si>
    <t>四、清算收入</t>
  </si>
  <si>
    <t>五、其他国有资本经营收入</t>
  </si>
  <si>
    <t>六、转移性收入</t>
  </si>
  <si>
    <r>
      <rPr>
        <sz val="11"/>
        <rFont val="黑体"/>
        <family val="3"/>
        <charset val="134"/>
      </rPr>
      <t>附表</t>
    </r>
    <r>
      <rPr>
        <sz val="11"/>
        <rFont val="Times New Roman"/>
        <family val="1"/>
      </rPr>
      <t>1-13</t>
    </r>
  </si>
  <si>
    <t>国有资本经营预算支出表</t>
  </si>
  <si>
    <r>
      <rPr>
        <sz val="11"/>
        <rFont val="黑体"/>
        <family val="3"/>
        <charset val="134"/>
      </rPr>
      <t>附表</t>
    </r>
    <r>
      <rPr>
        <sz val="11"/>
        <rFont val="Times New Roman"/>
        <family val="1"/>
      </rPr>
      <t>1-14</t>
    </r>
  </si>
  <si>
    <t>国有资本经营预算本级支出表</t>
  </si>
  <si>
    <r>
      <rPr>
        <sz val="9"/>
        <rFont val="方正书宋_GBK"/>
        <charset val="134"/>
      </rPr>
      <t>科目编码</t>
    </r>
  </si>
  <si>
    <r>
      <rPr>
        <sz val="9"/>
        <rFont val="方正书宋_GBK"/>
        <charset val="134"/>
      </rPr>
      <t>科目（单位）名称</t>
    </r>
  </si>
  <si>
    <r>
      <rPr>
        <sz val="9"/>
        <rFont val="方正书宋_GBK"/>
        <charset val="134"/>
      </rPr>
      <t>合计</t>
    </r>
  </si>
  <si>
    <t>22301</t>
  </si>
  <si>
    <t>解决历史遗留问题及改革成本支出</t>
  </si>
  <si>
    <r>
      <rPr>
        <sz val="9"/>
        <rFont val="Times New Roman"/>
        <family val="1"/>
      </rPr>
      <t xml:space="preserve"> </t>
    </r>
    <r>
      <rPr>
        <sz val="9"/>
        <rFont val="方正仿宋_GBK"/>
        <family val="4"/>
        <charset val="134"/>
      </rPr>
      <t>人大事务款合计</t>
    </r>
  </si>
  <si>
    <t>2230199</t>
  </si>
  <si>
    <t>其他解决历史遗留问题及改革成本支出</t>
  </si>
  <si>
    <r>
      <rPr>
        <sz val="9"/>
        <rFont val="Times New Roman"/>
        <family val="1"/>
      </rPr>
      <t xml:space="preserve">  </t>
    </r>
    <r>
      <rPr>
        <sz val="9"/>
        <rFont val="方正仿宋_GBK"/>
        <family val="4"/>
        <charset val="134"/>
      </rPr>
      <t>其他人大事务支出项合计</t>
    </r>
  </si>
  <si>
    <r>
      <rPr>
        <sz val="11"/>
        <rFont val="黑体"/>
        <family val="3"/>
        <charset val="134"/>
      </rPr>
      <t>附表</t>
    </r>
    <r>
      <rPr>
        <sz val="11"/>
        <rFont val="Times New Roman"/>
        <family val="1"/>
      </rPr>
      <t>1-15</t>
    </r>
  </si>
  <si>
    <t>国有资本经营预算专项转移支付分地区安排情况表</t>
  </si>
  <si>
    <t>……</t>
  </si>
  <si>
    <r>
      <rPr>
        <sz val="11"/>
        <rFont val="黑体"/>
        <family val="3"/>
        <charset val="134"/>
      </rPr>
      <t>附表</t>
    </r>
    <r>
      <rPr>
        <sz val="11"/>
        <rFont val="Times New Roman"/>
        <family val="1"/>
      </rPr>
      <t>1-16</t>
    </r>
  </si>
  <si>
    <t>国有资本经营预算专项转移支付分项目安排情况表</t>
  </si>
  <si>
    <r>
      <rPr>
        <sz val="11"/>
        <rFont val="黑体"/>
        <family val="3"/>
        <charset val="134"/>
      </rPr>
      <t>附表</t>
    </r>
    <r>
      <rPr>
        <sz val="11"/>
        <rFont val="Times New Roman"/>
        <family val="1"/>
      </rPr>
      <t>1-17</t>
    </r>
  </si>
  <si>
    <t>社会保险基金预算收入表</t>
  </si>
  <si>
    <t>社会保险基金收入</t>
  </si>
  <si>
    <t>1020101</t>
  </si>
  <si>
    <t xml:space="preserve">     保险费收入</t>
  </si>
  <si>
    <t xml:space="preserve">     财政补贴收入</t>
  </si>
  <si>
    <t>1020103</t>
  </si>
  <si>
    <t xml:space="preserve">     利息收入</t>
  </si>
  <si>
    <t>1020199</t>
  </si>
  <si>
    <t xml:space="preserve">     其他收入</t>
  </si>
  <si>
    <t>10202</t>
  </si>
  <si>
    <t xml:space="preserve">  失业保险基金收入</t>
  </si>
  <si>
    <t>10203</t>
  </si>
  <si>
    <t>1020301</t>
  </si>
  <si>
    <t>1020303</t>
  </si>
  <si>
    <t>1020399</t>
  </si>
  <si>
    <t>10211</t>
  </si>
  <si>
    <t xml:space="preserve">  机关事业养老保险基金收入</t>
  </si>
  <si>
    <t>1021101</t>
  </si>
  <si>
    <t>1021102</t>
  </si>
  <si>
    <t>1021103</t>
  </si>
  <si>
    <t>10212</t>
  </si>
  <si>
    <t xml:space="preserve">  城乡居民基本医疗保险基金收入</t>
  </si>
  <si>
    <t>1021201</t>
  </si>
  <si>
    <t xml:space="preserve">     缴费收入</t>
  </si>
  <si>
    <t>1021202</t>
  </si>
  <si>
    <t>1021203</t>
  </si>
  <si>
    <r>
      <rPr>
        <sz val="11"/>
        <rFont val="黑体"/>
        <family val="3"/>
        <charset val="134"/>
      </rPr>
      <t>附表</t>
    </r>
    <r>
      <rPr>
        <sz val="11"/>
        <rFont val="Times New Roman"/>
        <family val="1"/>
      </rPr>
      <t>1-18</t>
    </r>
  </si>
  <si>
    <t>社会保险基金预算支出表</t>
  </si>
  <si>
    <t>社会保险基金支出</t>
  </si>
  <si>
    <t xml:space="preserve">      其他支出</t>
  </si>
  <si>
    <t>20902</t>
  </si>
  <si>
    <t xml:space="preserve">   失业保险基金支出</t>
  </si>
  <si>
    <t>2090201</t>
  </si>
  <si>
    <t>　　  失业保险金</t>
  </si>
  <si>
    <t>2090202</t>
  </si>
  <si>
    <t xml:space="preserve">      医疗保险费</t>
  </si>
  <si>
    <t>2090299</t>
  </si>
  <si>
    <t>20903</t>
  </si>
  <si>
    <t>2090301</t>
  </si>
  <si>
    <t>　　  统筹基金</t>
  </si>
  <si>
    <t>2090302</t>
  </si>
  <si>
    <t xml:space="preserve">      个人账户基金</t>
  </si>
  <si>
    <t>2090399</t>
  </si>
  <si>
    <t>20911</t>
  </si>
  <si>
    <t xml:space="preserve">   机关事业基本养老保险基金支出</t>
  </si>
  <si>
    <t>2091101</t>
  </si>
  <si>
    <t xml:space="preserve">      基本养老金支出</t>
  </si>
  <si>
    <t>20912</t>
  </si>
  <si>
    <t xml:space="preserve">   城乡居民基本医疗保险基金支出</t>
  </si>
  <si>
    <t>2091201</t>
  </si>
  <si>
    <t xml:space="preserve">      医疗待遇支出</t>
  </si>
  <si>
    <t>2091202</t>
  </si>
  <si>
    <t xml:space="preserve">      大病医疗保险支出</t>
  </si>
  <si>
    <t>2091299</t>
  </si>
  <si>
    <t>一般公共服务支出</t>
  </si>
  <si>
    <t>国防支出</t>
  </si>
  <si>
    <t>公共安全支出</t>
  </si>
  <si>
    <t>教育支出</t>
  </si>
  <si>
    <t>科学技术支出</t>
  </si>
  <si>
    <t>节能环保支出</t>
  </si>
  <si>
    <t>城乡社区支出</t>
  </si>
  <si>
    <t>农林水支出</t>
  </si>
  <si>
    <t>交通运输支出</t>
  </si>
  <si>
    <t>商业服务业等支出</t>
  </si>
  <si>
    <t>金融支出</t>
  </si>
  <si>
    <t>援助其他地区支出</t>
  </si>
  <si>
    <t>住房保障支出</t>
  </si>
  <si>
    <t>粮油物资储备支出</t>
  </si>
  <si>
    <t>预备费</t>
  </si>
  <si>
    <t>债务还本支出</t>
  </si>
  <si>
    <t>债务付息支出</t>
  </si>
  <si>
    <t>人大事务</t>
  </si>
  <si>
    <t>行政运行</t>
  </si>
  <si>
    <t>一般行政管理事务</t>
  </si>
  <si>
    <t>人大会议</t>
  </si>
  <si>
    <t>人大立法</t>
  </si>
  <si>
    <t>人大监督</t>
  </si>
  <si>
    <t>代表工作</t>
  </si>
  <si>
    <t>人大信访工作</t>
  </si>
  <si>
    <t>事业运行</t>
  </si>
  <si>
    <t>其他人大事务支出</t>
  </si>
  <si>
    <t>政协事务</t>
  </si>
  <si>
    <t>政协会议</t>
  </si>
  <si>
    <t>委员视察</t>
  </si>
  <si>
    <t>参政议政</t>
  </si>
  <si>
    <t>政府办公厅（室）及相关机构事务</t>
  </si>
  <si>
    <t>专项业务活动</t>
  </si>
  <si>
    <t>政务公开审批</t>
  </si>
  <si>
    <t>法制建设</t>
  </si>
  <si>
    <t>其他政府办公厅（室）及相关机构事务支出</t>
  </si>
  <si>
    <t>发展与改革事务</t>
  </si>
  <si>
    <t>经济体制改革研究</t>
  </si>
  <si>
    <t>物价管理</t>
  </si>
  <si>
    <t>其他发展与改革事务支出</t>
  </si>
  <si>
    <t>统计信息事务</t>
  </si>
  <si>
    <t>专项统计业务</t>
  </si>
  <si>
    <t>专项普查活动</t>
  </si>
  <si>
    <t>财政事务</t>
  </si>
  <si>
    <t>预算改革业务</t>
  </si>
  <si>
    <t>财政国库业务</t>
  </si>
  <si>
    <t>信息化建设</t>
  </si>
  <si>
    <t>其他财政事务支出</t>
  </si>
  <si>
    <t>税收事务</t>
  </si>
  <si>
    <t>其他税收事务支出</t>
  </si>
  <si>
    <t>审计事务</t>
  </si>
  <si>
    <t>其他审计事务支出</t>
  </si>
  <si>
    <t>军队转业干部安置</t>
  </si>
  <si>
    <t>纪检监察事务</t>
  </si>
  <si>
    <t>大案要案查处</t>
  </si>
  <si>
    <t>商贸事务</t>
  </si>
  <si>
    <t>对外贸易管理</t>
  </si>
  <si>
    <t>民族事务</t>
  </si>
  <si>
    <t>民族工作专项</t>
  </si>
  <si>
    <t>其他民族事务支出</t>
  </si>
  <si>
    <t>宗教事务</t>
  </si>
  <si>
    <t>档案事务</t>
  </si>
  <si>
    <t>档案馆</t>
  </si>
  <si>
    <t>民主党派及工商联事务</t>
  </si>
  <si>
    <t>其他民主党派及工商联事务支出</t>
  </si>
  <si>
    <t>群众团体事务</t>
  </si>
  <si>
    <t>其他群众团体事务支出</t>
  </si>
  <si>
    <t>党委办公厅（室）及相关机构事务</t>
  </si>
  <si>
    <t>其他党委办公厅（室）及相关机构事务支出</t>
  </si>
  <si>
    <t>组织事务</t>
  </si>
  <si>
    <t>其他组织事务支出</t>
  </si>
  <si>
    <t>宣传事务</t>
  </si>
  <si>
    <t>其他宣传事务支出</t>
  </si>
  <si>
    <t>统战事务</t>
  </si>
  <si>
    <t>其他共产党事务支出</t>
  </si>
  <si>
    <t>其他一般公共服务支出</t>
  </si>
  <si>
    <t>国防动员</t>
  </si>
  <si>
    <t>兵役征集</t>
  </si>
  <si>
    <t>人民防空</t>
  </si>
  <si>
    <t>民兵</t>
  </si>
  <si>
    <t>其他国防动员支出</t>
  </si>
  <si>
    <t>其他国防支出</t>
  </si>
  <si>
    <t>公安</t>
  </si>
  <si>
    <t>其他公安支出</t>
  </si>
  <si>
    <t>国家安全</t>
  </si>
  <si>
    <t>安全业务</t>
  </si>
  <si>
    <t>检察</t>
  </si>
  <si>
    <t>其他检察支出</t>
  </si>
  <si>
    <t>法院</t>
  </si>
  <si>
    <t>其他法院支出</t>
  </si>
  <si>
    <t>司法</t>
  </si>
  <si>
    <t>基层司法业务</t>
  </si>
  <si>
    <t>普法宣传</t>
  </si>
  <si>
    <t>律师公证管理</t>
  </si>
  <si>
    <t>法律援助</t>
  </si>
  <si>
    <t>社区矫正</t>
  </si>
  <si>
    <t>其他司法支出</t>
  </si>
  <si>
    <t>强制隔离戒毒</t>
  </si>
  <si>
    <t>强制隔离戒毒人员生活</t>
  </si>
  <si>
    <t>强制隔离戒毒人员教育</t>
  </si>
  <si>
    <t>所政设施建设</t>
  </si>
  <si>
    <t>其他公共安全支出</t>
  </si>
  <si>
    <t>教育管理事务</t>
  </si>
  <si>
    <t>其他教育管理事务支出</t>
  </si>
  <si>
    <t>普通教育</t>
  </si>
  <si>
    <t>学前教育</t>
  </si>
  <si>
    <t>小学教育</t>
  </si>
  <si>
    <t>初中教育</t>
  </si>
  <si>
    <t>高中教育</t>
  </si>
  <si>
    <t>高等教育</t>
  </si>
  <si>
    <t>其他普通教育支出</t>
  </si>
  <si>
    <t>职业教育</t>
  </si>
  <si>
    <t>技校教育</t>
  </si>
  <si>
    <t>高等职业教育</t>
  </si>
  <si>
    <t>其他职业教育支出</t>
  </si>
  <si>
    <t>广播电视教育</t>
  </si>
  <si>
    <t>广播电视学校</t>
  </si>
  <si>
    <t>特殊教育</t>
  </si>
  <si>
    <t>特殊学校教育</t>
  </si>
  <si>
    <t>进修及培训</t>
  </si>
  <si>
    <t>干部教育</t>
  </si>
  <si>
    <t>培训支出</t>
  </si>
  <si>
    <t>其他进修及培训</t>
  </si>
  <si>
    <t>其他教育支出</t>
  </si>
  <si>
    <t>科学技术管理事务</t>
  </si>
  <si>
    <t>机构运行</t>
  </si>
  <si>
    <t>应用研究</t>
  </si>
  <si>
    <t>技术研究与开发</t>
  </si>
  <si>
    <t>科技成果转化与扩散</t>
  </si>
  <si>
    <t>其他技术研究与开发支出</t>
  </si>
  <si>
    <t>科技条件与服务</t>
  </si>
  <si>
    <t>社会科学</t>
  </si>
  <si>
    <t>社会科学研究机构</t>
  </si>
  <si>
    <t>其他社会科学支出</t>
  </si>
  <si>
    <t>科学技术普及</t>
  </si>
  <si>
    <t>科普活动</t>
  </si>
  <si>
    <t>科技馆站</t>
  </si>
  <si>
    <t>其他科学技术支出</t>
  </si>
  <si>
    <t>转制科研机构</t>
  </si>
  <si>
    <t>图书馆</t>
  </si>
  <si>
    <t>艺术表演场所</t>
  </si>
  <si>
    <t>艺术表演团体</t>
  </si>
  <si>
    <t>群众文化</t>
  </si>
  <si>
    <t>文物</t>
  </si>
  <si>
    <t>文物保护</t>
  </si>
  <si>
    <t>博物馆</t>
  </si>
  <si>
    <t>其他文物支出</t>
  </si>
  <si>
    <t>体育</t>
  </si>
  <si>
    <t>体育场馆</t>
  </si>
  <si>
    <t>其他体育支出</t>
  </si>
  <si>
    <t>人力资源和社会保障管理事务</t>
  </si>
  <si>
    <t>综合业务管理</t>
  </si>
  <si>
    <t>劳动保障监察</t>
  </si>
  <si>
    <t>就业管理事务</t>
  </si>
  <si>
    <t>社会保险经办机构</t>
  </si>
  <si>
    <t>劳动关系和维权</t>
  </si>
  <si>
    <t>公共就业服务和职业技能鉴定机构</t>
  </si>
  <si>
    <t>劳动人事争议调解仲裁</t>
  </si>
  <si>
    <t>其他人力资源和社会保障管理事务支出</t>
  </si>
  <si>
    <t>民政管理事务</t>
  </si>
  <si>
    <t>行政区划和地名管理</t>
  </si>
  <si>
    <t>部队供应</t>
  </si>
  <si>
    <t>其他民政管理事务支出</t>
  </si>
  <si>
    <t>机关事业单位基本养老保险缴费支出</t>
  </si>
  <si>
    <t>机关事业单位职业年金缴费支出</t>
  </si>
  <si>
    <t>就业补助</t>
  </si>
  <si>
    <t>其他就业补助支出</t>
  </si>
  <si>
    <t>抚恤</t>
  </si>
  <si>
    <t>死亡抚恤</t>
  </si>
  <si>
    <t>义务兵优待</t>
  </si>
  <si>
    <t>其他优抚支出</t>
  </si>
  <si>
    <t>退役安置</t>
  </si>
  <si>
    <t>退役士兵安置</t>
  </si>
  <si>
    <t>军队移交政府的离退休人员安置</t>
  </si>
  <si>
    <t>军队移交政府离退休干部管理机构</t>
  </si>
  <si>
    <t>其他退役安置支出</t>
  </si>
  <si>
    <t>社会福利</t>
  </si>
  <si>
    <t>儿童福利</t>
  </si>
  <si>
    <t>老年福利</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</si>
  <si>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</si>
  <si>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</si>
  <si>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</si>
  <si>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</si>
  <si>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</si>
  <si>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</si>
  <si>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</si>
  <si>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</si>
  <si>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</si>
  <si>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</si>
  <si>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</si>
  <si>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</si>
  <si>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</si>
  <si>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</si>
  <si>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</si>
  <si>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</si>
  <si>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</si>
  <si>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</si>
  <si>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</si>
  <si>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其他生活救助</t>
  </si>
  <si>
    <t>其他城市生活救助</t>
  </si>
  <si>
    <t>财政对基本养老保险基金的补助</t>
  </si>
  <si>
    <t>财政对企业职工基本养老保险基金的补助</t>
  </si>
  <si>
    <t>财政对城乡居民基本养老保险基金的补助</t>
  </si>
  <si>
    <t>其他社会保障和就业支出</t>
  </si>
  <si>
    <t>2090205</t>
  </si>
  <si>
    <t>公立医院</t>
  </si>
  <si>
    <t>综合医院</t>
  </si>
  <si>
    <t>中医（民族）医院</t>
  </si>
  <si>
    <t>传染病医院</t>
  </si>
  <si>
    <t>精神病医院</t>
  </si>
  <si>
    <t>福利医院</t>
  </si>
  <si>
    <t>其他公立医院支出</t>
  </si>
  <si>
    <t>基层医疗卫生机构</t>
  </si>
  <si>
    <t>其他基层医疗卫生机构支出</t>
  </si>
  <si>
    <t>公共卫生</t>
  </si>
  <si>
    <t>疾病预防控制机构</t>
  </si>
  <si>
    <t>卫生监督机构</t>
  </si>
  <si>
    <t>应急救治机构</t>
  </si>
  <si>
    <t>采供血机构</t>
  </si>
  <si>
    <t>基本公共卫生服务</t>
  </si>
  <si>
    <t>突发公共卫生事件应急处理</t>
  </si>
  <si>
    <t>计划生育事务</t>
  </si>
  <si>
    <t>计划生育服务</t>
  </si>
  <si>
    <t>其他计划生育事务支出</t>
  </si>
  <si>
    <t>药品事务</t>
  </si>
  <si>
    <t>化妆品事务</t>
  </si>
  <si>
    <t>行政事业单位医疗</t>
  </si>
  <si>
    <t>行政单位医疗</t>
  </si>
  <si>
    <t>事业单位医疗</t>
  </si>
  <si>
    <t>财政对基本医疗保险基金的补助</t>
  </si>
  <si>
    <t>财政对职工基本医疗保险基金的补助</t>
  </si>
  <si>
    <t>财政对城乡居民基本医疗保险基金的补助</t>
  </si>
  <si>
    <t>医疗救助</t>
  </si>
  <si>
    <t>城乡医疗救助</t>
  </si>
  <si>
    <t>环境保护管理事务</t>
  </si>
  <si>
    <t>其他环境保护管理事务支出</t>
  </si>
  <si>
    <t>环境监测与监察</t>
  </si>
  <si>
    <t>其他环境监测与监察支出</t>
  </si>
  <si>
    <t>污染防治</t>
  </si>
  <si>
    <t>大气</t>
  </si>
  <si>
    <t>水体</t>
  </si>
  <si>
    <t>其他污染防治支出</t>
  </si>
  <si>
    <t>能源节约利用</t>
  </si>
  <si>
    <t>其他节能环保支出</t>
  </si>
  <si>
    <t>城乡社区管理事务</t>
  </si>
  <si>
    <t>城管执法</t>
  </si>
  <si>
    <t>工程建设标准规范编制与监管</t>
  </si>
  <si>
    <t>工程建设管理</t>
  </si>
  <si>
    <t>其他城乡社区管理事务支出</t>
  </si>
  <si>
    <t>城乡社区规划与管理</t>
  </si>
  <si>
    <t>城乡社区公共设施</t>
  </si>
  <si>
    <t>其他城乡社区公共设施支出</t>
  </si>
  <si>
    <t>城乡社区环境卫生</t>
  </si>
  <si>
    <t>建设市场管理与监督</t>
  </si>
  <si>
    <t>公共租赁住房支出</t>
  </si>
  <si>
    <t>保障性住房租金补贴</t>
  </si>
  <si>
    <t>征地和拆迁补偿支出</t>
  </si>
  <si>
    <t>土地开发支出</t>
  </si>
  <si>
    <t>城市建设支出</t>
  </si>
  <si>
    <t>补助被征地农民支出</t>
  </si>
  <si>
    <t>土地出让业务支出</t>
  </si>
  <si>
    <t>支付破产或改制企业职工安置费</t>
  </si>
  <si>
    <t>其他国有土地使用权出让收入安排的支出</t>
  </si>
  <si>
    <t>其他城市基础设施配套费安排的支出</t>
  </si>
  <si>
    <t>污水处理设施建设和运营</t>
  </si>
  <si>
    <t>其他城乡社区支出</t>
  </si>
  <si>
    <t>农业</t>
  </si>
  <si>
    <t>科技转化与推广服务</t>
  </si>
  <si>
    <t>病虫害控制</t>
  </si>
  <si>
    <t>农产品质量安全</t>
  </si>
  <si>
    <t>执法监管</t>
  </si>
  <si>
    <t>农业资源保护修复与利用</t>
  </si>
  <si>
    <t>成品油价格改革对渔业的补贴</t>
  </si>
  <si>
    <t>森林资源管理</t>
  </si>
  <si>
    <t>水利</t>
  </si>
  <si>
    <t>水利行业业务管理</t>
  </si>
  <si>
    <t>水利工程建设</t>
  </si>
  <si>
    <t>水利工程运行与维护</t>
  </si>
  <si>
    <t>水利前期工作</t>
  </si>
  <si>
    <t>水土保持</t>
  </si>
  <si>
    <t>水资源节约管理与保护</t>
  </si>
  <si>
    <t>防汛</t>
  </si>
  <si>
    <t>农村人畜饮水</t>
  </si>
  <si>
    <t>其他水利支出</t>
  </si>
  <si>
    <t>扶贫</t>
  </si>
  <si>
    <t>其他扶贫支出</t>
  </si>
  <si>
    <t>农村综合改革</t>
  </si>
  <si>
    <t>对村民委员会和村党支部的补助</t>
  </si>
  <si>
    <t>其他农村综合改革支出</t>
  </si>
  <si>
    <t>普惠金融发展支出</t>
  </si>
  <si>
    <t>农业保险保费补贴</t>
  </si>
  <si>
    <t>创业担保贷款贴息</t>
  </si>
  <si>
    <t>设备购置</t>
  </si>
  <si>
    <t>其他农林水支出</t>
  </si>
  <si>
    <t>公路水路运输</t>
  </si>
  <si>
    <t>公路养护</t>
  </si>
  <si>
    <t>公路运输管理</t>
  </si>
  <si>
    <t>水路运输管理支出</t>
  </si>
  <si>
    <t>其他公路水路运输支出</t>
  </si>
  <si>
    <t>民航发展基金支出</t>
  </si>
  <si>
    <t>其他交通运输支出</t>
  </si>
  <si>
    <t>公共交通运营补助</t>
  </si>
  <si>
    <t>国有资产监管</t>
  </si>
  <si>
    <t>其他国有资产监管支出</t>
  </si>
  <si>
    <t>支持中小企业发展和管理支出</t>
  </si>
  <si>
    <t>中小企业发展专项</t>
  </si>
  <si>
    <t>商业流通事务</t>
  </si>
  <si>
    <t>旅游宣传</t>
  </si>
  <si>
    <t>涉外发展服务支出</t>
  </si>
  <si>
    <t>其他涉外发展服务支出</t>
  </si>
  <si>
    <t>其他商业服务业等支出</t>
  </si>
  <si>
    <t>金融发展支出</t>
  </si>
  <si>
    <t>其他金融发展支出</t>
  </si>
  <si>
    <t>地震事务</t>
  </si>
  <si>
    <t>地震监测</t>
  </si>
  <si>
    <t>地震灾害预防</t>
  </si>
  <si>
    <t>地震事业机构</t>
  </si>
  <si>
    <t>其他地震事务支出</t>
  </si>
  <si>
    <t>气象事务</t>
  </si>
  <si>
    <t>气象事业机构</t>
  </si>
  <si>
    <t>气象服务</t>
  </si>
  <si>
    <t>保障性安居工程支出</t>
  </si>
  <si>
    <t>公共租赁住房</t>
  </si>
  <si>
    <t>住房改革支出</t>
  </si>
  <si>
    <t>住房公积金</t>
  </si>
  <si>
    <t>城乡社区住宅</t>
  </si>
  <si>
    <t>住房公积金管理</t>
  </si>
  <si>
    <t>其他城乡社区住宅支出</t>
  </si>
  <si>
    <t>粮食信息统计</t>
  </si>
  <si>
    <t>粮食专项业务活动</t>
  </si>
  <si>
    <t>粮食风险基金</t>
  </si>
  <si>
    <t>重要商品储备</t>
  </si>
  <si>
    <t>彩票发行销售机构业务费安排的支出</t>
  </si>
  <si>
    <t>福利彩票销售机构的业务费支出</t>
  </si>
  <si>
    <t>用于社会福利的彩票公益金支出</t>
  </si>
  <si>
    <t>用于体育事业的彩票公益金支出</t>
  </si>
  <si>
    <t>用于教育事业的彩票公益金支出</t>
  </si>
  <si>
    <t>地方政府一般债务还本支出</t>
  </si>
  <si>
    <t>地方政府一般债券还本支出</t>
  </si>
  <si>
    <t>地方政府向外国政府借款还本支出</t>
  </si>
  <si>
    <t>地方政府向国际组织借款还本支出</t>
  </si>
  <si>
    <t>国有土地使用权出让金债务还本支出</t>
  </si>
  <si>
    <t>地方政府一般债务付息支出</t>
  </si>
  <si>
    <t>地方政府一般债券付息支出</t>
  </si>
  <si>
    <t>地方政府向外国政府借款付息支出</t>
  </si>
  <si>
    <t>地方政府向国际组织借款付息支出</t>
  </si>
  <si>
    <t>地方政府其他一般债务付息支出</t>
  </si>
  <si>
    <t>地方政府专项债务付息支出</t>
  </si>
  <si>
    <t>国有土地使用权出让金债务付息支出</t>
  </si>
  <si>
    <t>土地储备专项债券付息支出</t>
  </si>
  <si>
    <t xml:space="preserve">     上级补助收入</t>
  </si>
  <si>
    <t xml:space="preserve">      补助下级支出</t>
  </si>
  <si>
    <t xml:space="preserve">      上解上级支出</t>
  </si>
  <si>
    <t>注：无国有资本经营预算专项转移支付，列空表。</t>
    <phoneticPr fontId="37" type="noConversion"/>
  </si>
  <si>
    <t>文化旅游体育与传媒支出</t>
  </si>
  <si>
    <t>卫生健康支出</t>
  </si>
  <si>
    <t>自然资源海洋气象等支出</t>
  </si>
  <si>
    <t>224</t>
  </si>
  <si>
    <t>灾害防治及应急管理支出</t>
  </si>
  <si>
    <t>债务发行费用支出</t>
  </si>
  <si>
    <t>港澳台事务</t>
  </si>
  <si>
    <t>网信事务</t>
  </si>
  <si>
    <t>其他网信事务支出</t>
  </si>
  <si>
    <t>市场监督管理事务</t>
  </si>
  <si>
    <t>其他市场监督管理事务</t>
  </si>
  <si>
    <t>执法办案</t>
  </si>
  <si>
    <t>特别业务</t>
  </si>
  <si>
    <t>国家统一法律职业资格考试</t>
  </si>
  <si>
    <t>文化和旅游</t>
  </si>
  <si>
    <t>文化和旅游市场管理</t>
  </si>
  <si>
    <t>其他文化和旅游支出</t>
  </si>
  <si>
    <t>退役军人管理事务</t>
  </si>
  <si>
    <t>其他退役军人事务管理支出</t>
  </si>
  <si>
    <t>卫生健康管理事务</t>
  </si>
  <si>
    <t>其他卫生健康管理事务支出</t>
  </si>
  <si>
    <t>其他卫生健康支出</t>
  </si>
  <si>
    <t>生态环境保护宣传</t>
  </si>
  <si>
    <t>城市基础设施配套费安排的支出</t>
  </si>
  <si>
    <t>污水处理费安排的支出</t>
  </si>
  <si>
    <t>林业和草原</t>
  </si>
  <si>
    <t>事业机构</t>
  </si>
  <si>
    <t>其他林业和草原支出</t>
  </si>
  <si>
    <t>自然资源事务</t>
  </si>
  <si>
    <t>自然资源规划及管理</t>
  </si>
  <si>
    <t>应急管理事务</t>
  </si>
  <si>
    <t>安全监管</t>
  </si>
  <si>
    <t>安全生产基础</t>
  </si>
  <si>
    <t>应急救援</t>
  </si>
  <si>
    <t>应急管理</t>
  </si>
  <si>
    <t>其他应急管理支出</t>
  </si>
  <si>
    <t>煤矿安全</t>
  </si>
  <si>
    <t>煤矿安全监察事务</t>
  </si>
  <si>
    <t>自然灾害救灾及恢复重建支出</t>
  </si>
  <si>
    <t>彩票公益金安排的支出</t>
  </si>
  <si>
    <t>地方政府一般债务发行费用支出</t>
  </si>
  <si>
    <t>旅游岛</t>
  </si>
  <si>
    <t xml:space="preserve">    2、社会保障和就业支出</t>
    <phoneticPr fontId="37" type="noConversion"/>
  </si>
  <si>
    <t xml:space="preserve">    3、城乡社区支出</t>
    <phoneticPr fontId="37" type="noConversion"/>
  </si>
  <si>
    <t>国有土地使用权出让金债务发行费用支出</t>
  </si>
  <si>
    <t>国家电影事业发展专项资金安排的支出</t>
  </si>
  <si>
    <t>工资奖金津补贴</t>
  </si>
  <si>
    <t>社会保障缴费</t>
  </si>
  <si>
    <t>其他工资福利支出</t>
  </si>
  <si>
    <t>办公经费</t>
  </si>
  <si>
    <t>会议费</t>
  </si>
  <si>
    <t>委托业务费</t>
  </si>
  <si>
    <t>培训费</t>
  </si>
  <si>
    <t>专用材料购置费</t>
  </si>
  <si>
    <t>维修（护）费</t>
  </si>
  <si>
    <t>其他商品和服务支出</t>
  </si>
  <si>
    <t>公务用车购置</t>
  </si>
  <si>
    <t>其他资本性支出</t>
  </si>
  <si>
    <t>工资福利支出</t>
  </si>
  <si>
    <t>资本性支出（一）</t>
  </si>
  <si>
    <t>社会福利和救助</t>
  </si>
  <si>
    <t>助学金</t>
  </si>
  <si>
    <t>离退休费</t>
  </si>
  <si>
    <t>其他对个人和家庭补助</t>
  </si>
  <si>
    <t xml:space="preserve">      技能提升补贴</t>
  </si>
  <si>
    <t xml:space="preserve">    1、文化旅游体育与传媒支出</t>
    <phoneticPr fontId="37" type="noConversion"/>
  </si>
  <si>
    <t>市场主体管理</t>
  </si>
  <si>
    <t>市场秩序执法</t>
  </si>
  <si>
    <t>质量基础</t>
  </si>
  <si>
    <t>质量安全监管</t>
  </si>
  <si>
    <t>食品安全监管</t>
  </si>
  <si>
    <t>中等职业教育</t>
  </si>
  <si>
    <t>社会组织管理</t>
  </si>
  <si>
    <t>康复辅具</t>
  </si>
  <si>
    <t>重大公共卫生服务</t>
  </si>
  <si>
    <t>国有土地使用权出让收入安排的支出</t>
  </si>
  <si>
    <t>农业农村</t>
  </si>
  <si>
    <t>农业生产发展</t>
  </si>
  <si>
    <t>农村社会事业</t>
  </si>
  <si>
    <t>资源勘探工业信息等支出</t>
  </si>
  <si>
    <t>其他资源勘探工业信息等支出</t>
  </si>
  <si>
    <t>地质勘查与矿产资源管理</t>
  </si>
  <si>
    <t>海洋战略与预警监测</t>
  </si>
  <si>
    <t>基础测绘与地理信息监管</t>
  </si>
  <si>
    <t>其他自然灾害救灾及恢复重建支出</t>
  </si>
  <si>
    <t>二、调出资金</t>
    <phoneticPr fontId="37" type="noConversion"/>
  </si>
  <si>
    <t>老旧小区改造</t>
  </si>
  <si>
    <t>上年债务限额及余额预算</t>
  </si>
  <si>
    <t>AD_NAME#</t>
  </si>
  <si>
    <t>YBXE_Y1#</t>
  </si>
  <si>
    <t>ZXXE_Y1#</t>
  </si>
  <si>
    <t>YBYE_Y1#</t>
  </si>
  <si>
    <t>ZXYE_Y1#</t>
  </si>
  <si>
    <t>单位：亿元</t>
  </si>
  <si>
    <t>地   区</t>
  </si>
  <si>
    <t>一般债务</t>
  </si>
  <si>
    <t>专项债务</t>
  </si>
  <si>
    <t>公  式</t>
  </si>
  <si>
    <t>A=B+C</t>
  </si>
  <si>
    <t>B</t>
  </si>
  <si>
    <t>C</t>
  </si>
  <si>
    <t>D=E+F</t>
  </si>
  <si>
    <t>E</t>
  </si>
  <si>
    <t>F</t>
  </si>
  <si>
    <t xml:space="preserve">  唐山市</t>
  </si>
  <si>
    <t xml:space="preserve">    路南区</t>
  </si>
  <si>
    <t xml:space="preserve">    路北区</t>
  </si>
  <si>
    <t xml:space="preserve">    古冶区</t>
  </si>
  <si>
    <t xml:space="preserve">    开平区</t>
  </si>
  <si>
    <t xml:space="preserve">    丰南区</t>
  </si>
  <si>
    <t xml:space="preserve">    丰润区</t>
  </si>
  <si>
    <t xml:space="preserve">    曹妃甸区</t>
  </si>
  <si>
    <t xml:space="preserve">    滦州市</t>
  </si>
  <si>
    <t xml:space="preserve">    滦南县</t>
  </si>
  <si>
    <t xml:space="preserve">    乐亭县</t>
  </si>
  <si>
    <t xml:space="preserve">    迁西县</t>
  </si>
  <si>
    <t xml:space="preserve">    玉田县</t>
  </si>
  <si>
    <t xml:space="preserve">    遵化市</t>
  </si>
  <si>
    <t xml:space="preserve">    迁安市</t>
  </si>
  <si>
    <t>AD_CODE#130200</t>
  </si>
  <si>
    <t>AD_NAME#130200 唐山市本级</t>
  </si>
  <si>
    <t>XM_NAME#</t>
  </si>
  <si>
    <t>YS_AMT#</t>
  </si>
  <si>
    <t>ZX_AMT#</t>
  </si>
  <si>
    <t>项    目</t>
  </si>
  <si>
    <t>执行数</t>
  </si>
  <si>
    <t xml:space="preserve"> </t>
  </si>
  <si>
    <t xml:space="preserve">    中央转贷地方的国际金融组织和外国政府贷款</t>
  </si>
  <si>
    <t xml:space="preserve">  </t>
  </si>
  <si>
    <t>AD_BDQ#</t>
  </si>
  <si>
    <t>AD_BJ#</t>
  </si>
  <si>
    <t>130200 唐山市本级地方政府债券发行及还本付息情况表</t>
  </si>
  <si>
    <t>公式</t>
  </si>
  <si>
    <t>本地区</t>
  </si>
  <si>
    <t>本级</t>
  </si>
  <si>
    <t>A=B+D</t>
  </si>
  <si>
    <t>（一）一般债券</t>
  </si>
  <si>
    <t xml:space="preserve">   其中：再融资债券</t>
  </si>
  <si>
    <t>（二）专项债券</t>
  </si>
  <si>
    <t>D</t>
  </si>
  <si>
    <t>F=G+H</t>
  </si>
  <si>
    <t>G</t>
  </si>
  <si>
    <t>H</t>
  </si>
  <si>
    <t>I=J+K</t>
  </si>
  <si>
    <t>J</t>
  </si>
  <si>
    <t>K</t>
  </si>
  <si>
    <t>L=M+O</t>
  </si>
  <si>
    <t>M</t>
  </si>
  <si>
    <t xml:space="preserve">   其中：再融资</t>
  </si>
  <si>
    <t xml:space="preserve">      财政预算安排 </t>
  </si>
  <si>
    <t>N</t>
  </si>
  <si>
    <t>O</t>
  </si>
  <si>
    <t xml:space="preserve">      财政预算安排</t>
  </si>
  <si>
    <t>P</t>
  </si>
  <si>
    <t>Q=R+S</t>
  </si>
  <si>
    <t>R</t>
  </si>
  <si>
    <t>S</t>
  </si>
  <si>
    <t>注：1.本表反映本地区和本级上一年度地方政府债券（含再融资债券）发行及还本付息预计执行数、本年度地方政府债券还本付息预算数等。</t>
  </si>
  <si>
    <t>当年债务限额提前下达情况</t>
  </si>
  <si>
    <t>AD_XJ#</t>
  </si>
  <si>
    <t>下级</t>
  </si>
  <si>
    <t>其中： 一般债务限额</t>
  </si>
  <si>
    <t xml:space="preserve">    专项债务限额</t>
  </si>
  <si>
    <t>注：本表反映本地区及本级年初预算中列示的地方政府债务限额情况，由县级以上地方各级财政部门在同级人大常委会批准年度预算后二十日内公开。</t>
  </si>
  <si>
    <t>审计业务</t>
  </si>
  <si>
    <t>专项业务</t>
  </si>
  <si>
    <t>退役士兵能力提升</t>
  </si>
  <si>
    <t>文化展示及纪念机构</t>
  </si>
  <si>
    <t>其他文化旅游体育与传媒支出</t>
  </si>
  <si>
    <t>行政事业单位养老支出</t>
  </si>
  <si>
    <t>农村五保供养支出</t>
  </si>
  <si>
    <t>妇幼保健医院</t>
  </si>
  <si>
    <t>其他专科医院</t>
  </si>
  <si>
    <t>其他医疗救助支出</t>
  </si>
  <si>
    <t>医疗保障管理事务</t>
  </si>
  <si>
    <t>医疗保障政策管理</t>
  </si>
  <si>
    <t>土壤</t>
  </si>
  <si>
    <t>污染减排</t>
  </si>
  <si>
    <t>生态环境执法监察</t>
  </si>
  <si>
    <t>减排专项支出</t>
  </si>
  <si>
    <t>农村基础设施建设支出</t>
  </si>
  <si>
    <t>棚户区改造支出</t>
  </si>
  <si>
    <t>国有土地收益基金安排的支出</t>
  </si>
  <si>
    <t>农业行业业务管理</t>
  </si>
  <si>
    <t>农村合作经济</t>
  </si>
  <si>
    <t>其他农业支出</t>
  </si>
  <si>
    <t>森林资源培育</t>
  </si>
  <si>
    <t>动植物保护</t>
  </si>
  <si>
    <t>林业草原防灾减灾</t>
  </si>
  <si>
    <t>民用航空运输</t>
  </si>
  <si>
    <t>机场建设</t>
  </si>
  <si>
    <t>土地资源利用与保护</t>
  </si>
  <si>
    <t>自然资源调查与确权登记</t>
  </si>
  <si>
    <t>海域与海岛管理</t>
  </si>
  <si>
    <t>其他自然资源事务支出</t>
  </si>
  <si>
    <t>其他保障性安居工程支出</t>
  </si>
  <si>
    <t>粮油物资事务</t>
  </si>
  <si>
    <t>设施建设</t>
  </si>
  <si>
    <t>物资保管保养</t>
  </si>
  <si>
    <t>粮油储备</t>
  </si>
  <si>
    <t>储备粮（油）库建设</t>
  </si>
  <si>
    <t>应急物资储备</t>
  </si>
  <si>
    <t>自然灾害防治</t>
  </si>
  <si>
    <t>其他自然灾害防治支出</t>
  </si>
  <si>
    <t>商品和服务支出</t>
  </si>
  <si>
    <t>税收返还</t>
  </si>
  <si>
    <t>预算数</t>
    <phoneticPr fontId="37" type="noConversion"/>
  </si>
  <si>
    <t>其他普惠金融发展支出</t>
  </si>
  <si>
    <r>
      <rPr>
        <sz val="11"/>
        <rFont val="黑体"/>
        <family val="3"/>
        <charset val="134"/>
      </rPr>
      <t>附表</t>
    </r>
    <r>
      <rPr>
        <sz val="11"/>
        <rFont val="Times New Roman"/>
        <family val="1"/>
      </rPr>
      <t>1-6</t>
    </r>
    <phoneticPr fontId="37" type="noConversion"/>
  </si>
  <si>
    <t>科目名称</t>
  </si>
  <si>
    <t>预算安排</t>
  </si>
  <si>
    <t>政府收费公路专项债券付息支出</t>
  </si>
  <si>
    <t>其他地方自行试点项目收益专项债券付息支出</t>
  </si>
  <si>
    <t>地方政府专项债务发行费用支出</t>
  </si>
  <si>
    <t>海港</t>
    <phoneticPr fontId="37" type="noConversion"/>
  </si>
  <si>
    <r>
      <rPr>
        <sz val="11"/>
        <rFont val="黑体"/>
        <family val="3"/>
        <charset val="134"/>
      </rPr>
      <t>附表</t>
    </r>
    <r>
      <rPr>
        <sz val="11"/>
        <rFont val="Times New Roman"/>
        <family val="1"/>
      </rPr>
      <t>1-11</t>
    </r>
    <phoneticPr fontId="37" type="noConversion"/>
  </si>
  <si>
    <t>1101602</t>
  </si>
  <si>
    <t xml:space="preserve">     转移收入</t>
  </si>
  <si>
    <t>1101702</t>
  </si>
  <si>
    <t xml:space="preserve">  城镇职工基本医疗保险基金收入</t>
  </si>
  <si>
    <t>1101603</t>
  </si>
  <si>
    <t>1021199</t>
  </si>
  <si>
    <t>1101605</t>
  </si>
  <si>
    <t>1101706</t>
  </si>
  <si>
    <t>2090204</t>
  </si>
  <si>
    <t xml:space="preserve">      职业培训与职业介绍补贴</t>
  </si>
  <si>
    <t>2090206</t>
  </si>
  <si>
    <t xml:space="preserve">      稳定岗位补贴</t>
  </si>
  <si>
    <t>2090210</t>
  </si>
  <si>
    <t xml:space="preserve">      其他费用支出</t>
  </si>
  <si>
    <t>2301702</t>
  </si>
  <si>
    <t xml:space="preserve">      转移支出</t>
  </si>
  <si>
    <t>2301902</t>
  </si>
  <si>
    <t xml:space="preserve">   城镇职工基本医疗保险基金支出</t>
  </si>
  <si>
    <t>2301703</t>
  </si>
  <si>
    <t>2301705</t>
  </si>
  <si>
    <t>2301806</t>
  </si>
  <si>
    <t>预算数</t>
    <phoneticPr fontId="37" type="noConversion"/>
  </si>
  <si>
    <t>SET_YEAR#2021</t>
  </si>
  <si>
    <t>单位：万元</t>
    <phoneticPr fontId="37" type="noConversion"/>
  </si>
  <si>
    <t>2月</t>
  </si>
  <si>
    <t>3月</t>
  </si>
  <si>
    <t>4月</t>
  </si>
  <si>
    <t>5月</t>
  </si>
  <si>
    <t>6月</t>
  </si>
  <si>
    <t>7月</t>
  </si>
  <si>
    <t>8月</t>
  </si>
  <si>
    <t>9月</t>
  </si>
  <si>
    <t>10月</t>
  </si>
  <si>
    <t>11月</t>
  </si>
  <si>
    <t>12月</t>
  </si>
  <si>
    <t>一、税收收入</t>
    <phoneticPr fontId="37" type="noConversion"/>
  </si>
  <si>
    <t>二、非税收入</t>
    <phoneticPr fontId="37" type="noConversion"/>
  </si>
  <si>
    <t>1、专项收入</t>
    <phoneticPr fontId="37" type="noConversion"/>
  </si>
  <si>
    <t>2、行政事业性收费收入</t>
    <phoneticPr fontId="37" type="noConversion"/>
  </si>
  <si>
    <t>3、罚没收入</t>
    <phoneticPr fontId="37" type="noConversion"/>
  </si>
  <si>
    <t>三、上级补助收入</t>
    <phoneticPr fontId="37" type="noConversion"/>
  </si>
  <si>
    <t>四、下级上解收入</t>
    <phoneticPr fontId="37" type="noConversion"/>
  </si>
  <si>
    <t>五、调入资金</t>
    <phoneticPr fontId="37" type="noConversion"/>
  </si>
  <si>
    <t>六、调入预算稳定调节基金</t>
    <phoneticPr fontId="37" type="noConversion"/>
  </si>
  <si>
    <t>合计</t>
    <phoneticPr fontId="37" type="noConversion"/>
  </si>
  <si>
    <t>合计</t>
    <phoneticPr fontId="37" type="noConversion"/>
  </si>
  <si>
    <t>一般公共预算税收返还、一般性和专项转移支付分地区
安排情况表</t>
    <phoneticPr fontId="37" type="noConversion"/>
  </si>
  <si>
    <t>政府性基金预算专项转移支付分地区安排情况表</t>
    <phoneticPr fontId="37" type="noConversion"/>
  </si>
  <si>
    <t>政府性基金预算专项转移支付分项目安排情况表</t>
    <phoneticPr fontId="37" type="noConversion"/>
  </si>
  <si>
    <t>三、上解上级支出</t>
    <phoneticPr fontId="37" type="noConversion"/>
  </si>
  <si>
    <t>二、对下税收返还和转移支付</t>
    <phoneticPr fontId="37" type="noConversion"/>
  </si>
  <si>
    <t>支出合计</t>
  </si>
  <si>
    <t>信访事务</t>
  </si>
  <si>
    <t>其他统计信息事务支出</t>
  </si>
  <si>
    <t>边海防</t>
  </si>
  <si>
    <t>“两庭”建设</t>
  </si>
  <si>
    <t>其他强制隔离</t>
  </si>
  <si>
    <t>基础研究</t>
  </si>
  <si>
    <t>其他基础研究支出</t>
  </si>
  <si>
    <t>科技重大项目</t>
  </si>
  <si>
    <t>科技重大专项</t>
  </si>
  <si>
    <t>重点研发计划</t>
  </si>
  <si>
    <t>广播电视</t>
  </si>
  <si>
    <t>监测监管</t>
  </si>
  <si>
    <t>宣传文化发展专项支出</t>
  </si>
  <si>
    <t>伤残抚恤</t>
  </si>
  <si>
    <t>烈士纪念设施管理维护</t>
  </si>
  <si>
    <t>财政代缴社会保险费支出</t>
  </si>
  <si>
    <t>财政代缴城乡居民基本养老保险费支出</t>
  </si>
  <si>
    <t>其他公共卫生支出</t>
  </si>
  <si>
    <t>其他中医药支出</t>
  </si>
  <si>
    <t>优抚对象医疗</t>
  </si>
  <si>
    <t>环境保护法规、规划及标准</t>
  </si>
  <si>
    <t>能源管理事务</t>
  </si>
  <si>
    <t>能源行业管理</t>
  </si>
  <si>
    <t>农产品加工与促销</t>
  </si>
  <si>
    <t>农田建设</t>
  </si>
  <si>
    <t>森林生态效益补偿</t>
  </si>
  <si>
    <t>湿地保护</t>
  </si>
  <si>
    <t>产业化管理</t>
  </si>
  <si>
    <t>其他民用航空运输支出</t>
  </si>
  <si>
    <t>邮政业支出</t>
  </si>
  <si>
    <t>行业监管</t>
  </si>
  <si>
    <t>其他商业流通事务支出</t>
  </si>
  <si>
    <t>自然资源社会公益服务</t>
  </si>
  <si>
    <t>海洋管理事物</t>
  </si>
  <si>
    <t>气象基础设施建设与维修</t>
  </si>
  <si>
    <t>棚户区改造</t>
  </si>
  <si>
    <t>其他粮油物资事务支出</t>
  </si>
  <si>
    <t>消防救援事务</t>
  </si>
  <si>
    <t>消防应急救援</t>
  </si>
  <si>
    <t>一</t>
  </si>
  <si>
    <t>一般转移支付资金</t>
  </si>
  <si>
    <t>均衡性转移支付</t>
  </si>
  <si>
    <t>二</t>
  </si>
  <si>
    <t>专项转移支付资金</t>
  </si>
  <si>
    <t>省级大气污染防治专项转移支付预算</t>
  </si>
  <si>
    <t>合计</t>
    <phoneticPr fontId="37" type="noConversion"/>
  </si>
  <si>
    <t>一般公共预算一般和专项转移支付分项目安排情况表</t>
    <phoneticPr fontId="37" type="noConversion"/>
  </si>
  <si>
    <t>2.国有土地使用权出让收入</t>
    <phoneticPr fontId="37" type="noConversion"/>
  </si>
  <si>
    <t>3.城市基础设施配套费收入</t>
    <phoneticPr fontId="37" type="noConversion"/>
  </si>
  <si>
    <t>6.污水处理费收入</t>
    <phoneticPr fontId="37" type="noConversion"/>
  </si>
  <si>
    <t>7.彩票公益金收入</t>
    <phoneticPr fontId="37" type="noConversion"/>
  </si>
  <si>
    <t>8.彩票销售机构业务费用</t>
    <phoneticPr fontId="37" type="noConversion"/>
  </si>
  <si>
    <t>一、市本级收入</t>
    <phoneticPr fontId="37" type="noConversion"/>
  </si>
  <si>
    <t>二、上级补助收入</t>
    <phoneticPr fontId="37" type="noConversion"/>
  </si>
  <si>
    <t>三、上年结余收入</t>
    <phoneticPr fontId="37" type="noConversion"/>
  </si>
  <si>
    <t xml:space="preserve">    4、交通运输支出</t>
    <phoneticPr fontId="37" type="noConversion"/>
  </si>
  <si>
    <t>二、调出资金</t>
    <phoneticPr fontId="37" type="noConversion"/>
  </si>
  <si>
    <t xml:space="preserve">    5、其他支出</t>
    <phoneticPr fontId="37" type="noConversion"/>
  </si>
  <si>
    <t xml:space="preserve">    6、债务还本支出</t>
    <phoneticPr fontId="37" type="noConversion"/>
  </si>
  <si>
    <t xml:space="preserve">    7、债务付息支出</t>
    <phoneticPr fontId="37" type="noConversion"/>
  </si>
  <si>
    <t xml:space="preserve">    8、债务发行费用支出</t>
    <phoneticPr fontId="37" type="noConversion"/>
  </si>
  <si>
    <t>其他国家电影事业发展专项资金支出</t>
  </si>
  <si>
    <t>大中小水库移民后期扶持基金支出</t>
  </si>
  <si>
    <t>农业生产发展支出</t>
  </si>
  <si>
    <t>农业农村生态环境支出</t>
  </si>
  <si>
    <t>农业土地开发资金安排的支出</t>
  </si>
  <si>
    <t>民航机场建设</t>
  </si>
  <si>
    <t>航线和机场补贴</t>
  </si>
  <si>
    <t>地方政府专项债务还本支出</t>
  </si>
  <si>
    <t>土地储备专项债券还本支出</t>
  </si>
  <si>
    <t>支出合计</t>
    <phoneticPr fontId="37" type="noConversion"/>
  </si>
  <si>
    <t>一般转移支付</t>
    <phoneticPr fontId="24" type="noConversion"/>
  </si>
  <si>
    <t>专项转移支付</t>
    <phoneticPr fontId="24" type="noConversion"/>
  </si>
  <si>
    <t>预算数</t>
    <phoneticPr fontId="37" type="noConversion"/>
  </si>
  <si>
    <t>单位：万元</t>
    <phoneticPr fontId="37" type="noConversion"/>
  </si>
  <si>
    <r>
      <rPr>
        <sz val="11"/>
        <rFont val="方正书宋_GBK"/>
        <charset val="134"/>
      </rPr>
      <t>预算数</t>
    </r>
  </si>
  <si>
    <t>22302</t>
    <phoneticPr fontId="37" type="noConversion"/>
  </si>
  <si>
    <t>国有企业资本金注入</t>
    <phoneticPr fontId="37" type="noConversion"/>
  </si>
  <si>
    <t>2230299</t>
    <phoneticPr fontId="37" type="noConversion"/>
  </si>
  <si>
    <t>其他国有企业资本金注入</t>
    <phoneticPr fontId="37" type="noConversion"/>
  </si>
  <si>
    <t>项 目名称</t>
  </si>
  <si>
    <t>1020302</t>
  </si>
  <si>
    <t>资源枯竭型城市转移支付补助</t>
    <phoneticPr fontId="37" type="noConversion"/>
  </si>
  <si>
    <t>县级基本财力保障机制奖补资金</t>
    <phoneticPr fontId="37" type="noConversion"/>
  </si>
  <si>
    <t>结算补助</t>
    <phoneticPr fontId="37" type="noConversion"/>
  </si>
  <si>
    <t>固定数额补助</t>
    <phoneticPr fontId="37" type="noConversion"/>
  </si>
  <si>
    <t>边境地区转移支付</t>
    <phoneticPr fontId="37" type="noConversion"/>
  </si>
  <si>
    <t>欠发达地区转移支付</t>
    <phoneticPr fontId="37" type="noConversion"/>
  </si>
  <si>
    <t>一般公共服务共同财政事权转移支付</t>
    <phoneticPr fontId="37" type="noConversion"/>
  </si>
  <si>
    <t>教育共同财政事权转移支付</t>
    <phoneticPr fontId="37" type="noConversion"/>
  </si>
  <si>
    <t>文化旅游体育与传媒共同财政事权转移性支付</t>
    <phoneticPr fontId="37" type="noConversion"/>
  </si>
  <si>
    <t>社会保障和就业共同财政事权转移支付</t>
    <phoneticPr fontId="37" type="noConversion"/>
  </si>
  <si>
    <t>医疗卫生共同财政事权转移支付</t>
    <phoneticPr fontId="37" type="noConversion"/>
  </si>
  <si>
    <t>农林水共同财政事权转移支付</t>
    <phoneticPr fontId="37" type="noConversion"/>
  </si>
  <si>
    <t>交通运输共同财政事权转移支付</t>
    <phoneticPr fontId="37" type="noConversion"/>
  </si>
  <si>
    <t>自然资源海洋气象等共同财政事权转移支付</t>
    <phoneticPr fontId="37" type="noConversion"/>
  </si>
  <si>
    <t>住房保障共同财政事权转移支付</t>
    <phoneticPr fontId="37" type="noConversion"/>
  </si>
  <si>
    <t>灾害防治及应急处理共同财政事权转移支付</t>
    <phoneticPr fontId="37" type="noConversion"/>
  </si>
  <si>
    <t>其他一般性转移支付</t>
    <phoneticPr fontId="37" type="noConversion"/>
  </si>
  <si>
    <t>重大传染病防控预算</t>
    <phoneticPr fontId="37" type="noConversion"/>
  </si>
  <si>
    <t>中央大气污染防治资金（用于农村地区清洁取暖任务运行补助）预算</t>
    <phoneticPr fontId="37" type="noConversion"/>
  </si>
  <si>
    <t>中央土地指标跨省域调剂收入安排的支出预算</t>
    <phoneticPr fontId="37" type="noConversion"/>
  </si>
  <si>
    <t>中央农村综合改革转移支付预算</t>
    <phoneticPr fontId="37" type="noConversion"/>
  </si>
  <si>
    <t>省级农村综合改革转移支付预算</t>
    <phoneticPr fontId="37" type="noConversion"/>
  </si>
  <si>
    <t>中小企业发展专项资金预算</t>
    <phoneticPr fontId="37" type="noConversion"/>
  </si>
  <si>
    <t>国家电影事业发展专项资金安排的支出</t>
    <phoneticPr fontId="37" type="noConversion"/>
  </si>
  <si>
    <t>小型水库移民扶助基金安排的支出</t>
    <phoneticPr fontId="37" type="noConversion"/>
  </si>
  <si>
    <t>彩票公益金安排的支出</t>
    <phoneticPr fontId="37" type="noConversion"/>
  </si>
  <si>
    <t>4、国有资源（资产）有偿使用收入</t>
    <phoneticPr fontId="37" type="noConversion"/>
  </si>
  <si>
    <t>5、政府住房基金收入</t>
    <phoneticPr fontId="37" type="noConversion"/>
  </si>
  <si>
    <t>6、其他收入</t>
    <phoneticPr fontId="37" type="noConversion"/>
  </si>
  <si>
    <t>一、市本级支出</t>
    <phoneticPr fontId="37" type="noConversion"/>
  </si>
  <si>
    <t>（一）解决历史遗留问题及改革成本支出</t>
    <phoneticPr fontId="37" type="noConversion"/>
  </si>
  <si>
    <t>（二）国有企业资本金注入</t>
    <phoneticPr fontId="37" type="noConversion"/>
  </si>
  <si>
    <t>合计</t>
    <phoneticPr fontId="37" type="noConversion"/>
  </si>
  <si>
    <t xml:space="preserve"> AND T.AD_CODE_GK=1302 AND T.SET_YEAR_GK=2022</t>
  </si>
  <si>
    <t>SET_YEAR_GK#2022</t>
  </si>
  <si>
    <t>1302唐山市2021年地方政府债务限额及余额预算情况表</t>
    <phoneticPr fontId="37" type="noConversion"/>
  </si>
  <si>
    <t>2021年债务限额</t>
  </si>
  <si>
    <t>2021年债务余额预计执行数</t>
  </si>
  <si>
    <t>市本级（含开发区）</t>
    <phoneticPr fontId="37" type="noConversion"/>
  </si>
  <si>
    <t>其中：纯本级</t>
    <phoneticPr fontId="37" type="noConversion"/>
  </si>
  <si>
    <t xml:space="preserve"> AND T.AD_CODE_GK=130200 AND T.SET_YEAR_GK=2022</t>
  </si>
  <si>
    <t>表1-20</t>
    <phoneticPr fontId="37" type="noConversion"/>
  </si>
  <si>
    <t>130200 唐山市本级2021年地方政府一般债务余额情况表</t>
  </si>
  <si>
    <t>一、2020年末地方政府一般债务余额实际数</t>
  </si>
  <si>
    <t>二、2021年末地方政府一般债务余额限额</t>
  </si>
  <si>
    <t>三、2021年地方政府一般债务发行额</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</si>
  <si>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</si>
  <si>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</si>
  <si>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</si>
  <si>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</si>
  <si>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</si>
  <si>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表1-21</t>
    <phoneticPr fontId="37" type="noConversion"/>
  </si>
  <si>
    <t>130200 唐山市本级2021年地方政府专项债务余额情况表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</si>
  <si>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</si>
  <si>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</si>
  <si>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</si>
  <si>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</si>
  <si>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</si>
  <si>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</si>
  <si>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七、2022年末地方政府专项债务余额限额</t>
  </si>
  <si>
    <t>表1-22</t>
    <phoneticPr fontId="37" type="noConversion"/>
  </si>
  <si>
    <t>市本级</t>
    <phoneticPr fontId="37" type="noConversion"/>
  </si>
  <si>
    <t>一、2021年发行预计执行数</t>
  </si>
  <si>
    <t>二、2021年还本预计执行数</t>
  </si>
  <si>
    <t>三、2021年付息预计执行数</t>
  </si>
  <si>
    <t>四、2022年还本预算数</t>
  </si>
  <si>
    <t>五、2022年付息预算数</t>
  </si>
  <si>
    <t>2.本表由县级以上地方各级财政部门在本级人民代表大会批准预算后二十日内公开。</t>
  </si>
  <si>
    <t>SET_YEAR#2022</t>
  </si>
  <si>
    <t>表1-23</t>
    <phoneticPr fontId="37" type="noConversion"/>
  </si>
  <si>
    <t>130200 唐山市本级2022年地方政府债务限额提前下达情况表</t>
  </si>
  <si>
    <t>一：2021年地方政府债务限额</t>
  </si>
  <si>
    <t>二：提前下达的2022年地方政府债务新增限额</t>
  </si>
  <si>
    <t>表1-24</t>
    <phoneticPr fontId="37" type="noConversion"/>
  </si>
  <si>
    <t>130200 唐山市本级2022年年初新增地方政府债券资金安排表</t>
    <phoneticPr fontId="37" type="noConversion"/>
  </si>
  <si>
    <t>序号</t>
    <phoneticPr fontId="37" type="noConversion"/>
  </si>
  <si>
    <t>项目名称</t>
    <phoneticPr fontId="37" type="noConversion"/>
  </si>
  <si>
    <t>项目类型</t>
    <phoneticPr fontId="37" type="noConversion"/>
  </si>
  <si>
    <t>项目主管部门</t>
    <phoneticPr fontId="37" type="noConversion"/>
  </si>
  <si>
    <t>债券性质</t>
    <phoneticPr fontId="37" type="noConversion"/>
  </si>
  <si>
    <t>债券规模</t>
    <phoneticPr fontId="37" type="noConversion"/>
  </si>
  <si>
    <t>合计</t>
    <phoneticPr fontId="37" type="noConversion"/>
  </si>
  <si>
    <t>注：本表反映本级当年提前下达的新增地方政府债券资金使用安排，由县级以上地方各级财政部门在本级人大常委会批准预算后二十日内公开。</t>
    <phoneticPr fontId="37" type="noConversion"/>
  </si>
  <si>
    <t>表1-25</t>
    <phoneticPr fontId="37" type="noConversion"/>
  </si>
  <si>
    <t>130200 唐山市本级2022年地方政府再融资债券分月发行安排表</t>
    <phoneticPr fontId="37" type="noConversion"/>
  </si>
  <si>
    <t>时间</t>
    <phoneticPr fontId="37" type="noConversion"/>
  </si>
  <si>
    <t>再融资债券计划发行规模</t>
    <phoneticPr fontId="37" type="noConversion"/>
  </si>
  <si>
    <t>合计</t>
    <phoneticPr fontId="37" type="noConversion"/>
  </si>
  <si>
    <t>1月</t>
    <phoneticPr fontId="37" type="noConversion"/>
  </si>
  <si>
    <t>注：空表列示.</t>
    <phoneticPr fontId="37" type="noConversion"/>
  </si>
  <si>
    <t>表1-19</t>
    <phoneticPr fontId="37" type="noConversion"/>
  </si>
  <si>
    <t>财政局委托业务支出</t>
  </si>
  <si>
    <t>基础设施建设和经济发展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</si>
</sst>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43" formatCode="_ * #,##0.00_ ;_ * \-#,##0.00_ ;_ * &quot;-&quot;??_ ;_ @_ "/>
    <numFmt numFmtId="176" formatCode="0.0"/>
    <numFmt numFmtId="177" formatCode="0.00_ "/>
    <numFmt numFmtId="178" formatCode="0;_렀"/>
    <numFmt numFmtId="179" formatCode="0_);[Red]\(0\)"/>
    <numFmt numFmtId="180" formatCode="0_ "/>
    <numFmt numFmtId="181" formatCode="0.0_ "/>
    <numFmt numFmtId="182" formatCode="#,##0;\-#,##0;&quot;-&quot;"/>
    <numFmt numFmtId="183" formatCode="#,##0;\(#,##0\)"/>
    <numFmt numFmtId="184" formatCode="_-&quot;$&quot;* #,##0_-;\-&quot;$&quot;* #,##0_-;_-&quot;$&quot;* &quot;-&quot;_-;_-@_-"/>
    <numFmt numFmtId="185" formatCode="_(&quot;$&quot;* #,##0.00_);_(&quot;$&quot;* \(#,##0.00\);_(&quot;$&quot;* &quot;-&quot;??_);_(@_)"/>
    <numFmt numFmtId="186" formatCode="\$#,##0.00;\(\$#,##0.00\)"/>
    <numFmt numFmtId="187" formatCode="\$#,##0;\(\$#,##0\)"/>
    <numFmt numFmtId="188" formatCode="_ &quot;￥&quot;* #,##0.00_ ;_ &quot;￥&quot;* \-#,##0.00_ ;_ &quot;￥&quot;* &quot;-&quot;??_ ;_ @_ "/>
    <numFmt numFmtId="189" formatCode="#,##0.0000"/>
    <numFmt numFmtId="190" formatCode="&quot;$&quot;#,##0;[Red]\-&quot;$&quot;#,##0"/>
    <numFmt numFmtId="191" formatCode="#,##0.000"/>
    <numFmt numFmtId="192" formatCode="&quot;$&quot;#,##0;\-&quot;$&quot;#,##0"/>
  </numFmts>
  <fonts count="83">
    <font>
      <sz val="11"/>
      <color theme="1"/>
      <name val="宋体"/>
      <charset val="134"/>
      <scheme val="minor"/>
    </font>
    <font>
      <sz val="11"/>
      <color theme="1"/>
      <name val="宋体"/>
      <family val="3"/>
      <charset val="134"/>
      <scheme val="minor"/>
    </font>
    <font>
      <sz val="10"/>
      <name val="Arial"/>
      <family val="2"/>
    </font>
    <font>
      <sz val="11"/>
      <name val="宋体"/>
      <family val="3"/>
      <charset val="134"/>
    </font>
    <font>
      <sz val="11"/>
      <name val="Times New Roman"/>
      <family val="1"/>
    </font>
    <font>
      <b/>
      <sz val="11"/>
      <name val="Times New Roman"/>
      <family val="1"/>
    </font>
    <font>
      <sz val="9"/>
      <name val="Times New Roman"/>
      <family val="1"/>
    </font>
    <font>
      <sz val="18"/>
      <name val="方正小标宋_GBK"/>
      <family val="4"/>
      <charset val="134"/>
    </font>
    <font>
      <sz val="18"/>
      <name val="Times New Roman"/>
      <family val="1"/>
    </font>
    <font>
      <sz val="11"/>
      <color indexed="8"/>
      <name val="宋体"/>
      <family val="3"/>
      <charset val="134"/>
    </font>
    <font>
      <b/>
      <sz val="12"/>
      <name val="Times New Roman"/>
      <family val="1"/>
    </font>
    <font>
      <sz val="12"/>
      <name val="Times New Roman"/>
      <family val="1"/>
    </font>
    <font>
      <b/>
      <sz val="12"/>
      <name val="宋体"/>
      <family val="3"/>
      <charset val="134"/>
    </font>
    <font>
      <sz val="12"/>
      <name val="宋体"/>
      <family val="3"/>
      <charset val="134"/>
    </font>
    <font>
      <b/>
      <sz val="11"/>
      <name val="方正书宋_GBK"/>
      <charset val="134"/>
    </font>
    <font>
      <sz val="14"/>
      <name val="Times New Roman"/>
      <family val="1"/>
    </font>
    <font>
      <sz val="10.5"/>
      <name val="Times New Roman"/>
      <family val="1"/>
    </font>
    <font>
      <b/>
      <sz val="9"/>
      <name val="Times New Roman"/>
      <family val="1"/>
    </font>
    <font>
      <b/>
      <sz val="11"/>
      <name val="方正仿宋_GBK"/>
      <family val="4"/>
      <charset val="134"/>
    </font>
    <font>
      <sz val="11"/>
      <name val="方正仿宋_GBK"/>
      <family val="4"/>
      <charset val="134"/>
    </font>
    <font>
      <b/>
      <sz val="12"/>
      <color indexed="8"/>
      <name val="宋体"/>
      <family val="3"/>
      <charset val="134"/>
    </font>
    <font>
      <sz val="11"/>
      <name val="方正书宋_GBK"/>
      <charset val="134"/>
    </font>
    <font>
      <sz val="12"/>
      <color indexed="8"/>
      <name val="宋体"/>
      <family val="3"/>
      <charset val="134"/>
    </font>
    <font>
      <b/>
      <sz val="11"/>
      <name val="宋体"/>
      <family val="3"/>
      <charset val="134"/>
    </font>
    <font>
      <sz val="9"/>
      <name val="宋体"/>
      <family val="3"/>
      <charset val="134"/>
    </font>
    <font>
      <sz val="11"/>
      <color indexed="9"/>
      <name val="宋体"/>
      <family val="3"/>
      <charset val="134"/>
    </font>
    <font>
      <sz val="10"/>
      <name val="Helv"/>
      <family val="2"/>
    </font>
    <font>
      <sz val="11"/>
      <color indexed="20"/>
      <name val="宋体"/>
      <family val="3"/>
      <charset val="134"/>
    </font>
    <font>
      <sz val="12"/>
      <name val="Courier"/>
      <family val="3"/>
    </font>
    <font>
      <sz val="7"/>
      <name val="Small Fonts"/>
      <family val="2"/>
    </font>
    <font>
      <sz val="11"/>
      <name val="黑体"/>
      <family val="3"/>
      <charset val="134"/>
    </font>
    <font>
      <sz val="10.5"/>
      <name val="方正仿宋_GBK"/>
      <family val="4"/>
      <charset val="134"/>
    </font>
    <font>
      <b/>
      <sz val="9"/>
      <name val="方正书宋_GBK"/>
      <charset val="134"/>
    </font>
    <font>
      <sz val="9"/>
      <name val="方正仿宋_GBK"/>
      <family val="4"/>
      <charset val="134"/>
    </font>
    <font>
      <sz val="9"/>
      <name val="方正书宋_GBK"/>
      <charset val="134"/>
    </font>
    <font>
      <sz val="12"/>
      <name val="方正仿宋_GBK"/>
      <family val="4"/>
      <charset val="134"/>
    </font>
    <font>
      <b/>
      <sz val="11"/>
      <name val="黑体"/>
      <family val="3"/>
      <charset val="134"/>
    </font>
    <font>
      <sz val="9"/>
      <name val="宋体"/>
      <family val="3"/>
      <charset val="134"/>
      <scheme val="minor"/>
    </font>
    <font>
      <sz val="18"/>
      <name val="方正小标宋_GBK"/>
      <family val="4"/>
      <charset val="134"/>
    </font>
    <font>
      <sz val="11"/>
      <color theme="1"/>
      <name val="宋体"/>
      <family val="2"/>
      <scheme val="minor"/>
    </font>
    <font>
      <sz val="11"/>
      <name val="宋体"/>
      <family val="3"/>
      <charset val="134"/>
      <scheme val="minor"/>
    </font>
    <font>
      <sz val="12"/>
      <color theme="1"/>
      <name val="宋体"/>
      <family val="3"/>
      <charset val="134"/>
      <scheme val="minor"/>
    </font>
    <font>
      <sz val="14"/>
      <color theme="1"/>
      <name val="仿宋"/>
      <family val="3"/>
      <charset val="134"/>
    </font>
    <font>
      <b/>
      <sz val="12"/>
      <color theme="1"/>
      <name val="宋体"/>
      <family val="3"/>
      <charset val="134"/>
      <scheme val="minor"/>
    </font>
    <font>
      <b/>
      <sz val="11"/>
      <color theme="1"/>
      <name val="宋体"/>
      <family val="3"/>
      <charset val="134"/>
      <scheme val="minor"/>
    </font>
    <font>
      <sz val="11"/>
      <color indexed="8"/>
      <name val="宋体"/>
      <family val="2"/>
      <charset val="1"/>
      <scheme val="minor"/>
    </font>
    <font>
      <sz val="9"/>
      <name val="SimSun"/>
      <charset val="134"/>
    </font>
    <font>
      <b/>
      <sz val="15"/>
      <name val="SimSun"/>
      <charset val="134"/>
    </font>
    <font>
      <b/>
      <sz val="11"/>
      <name val="SimSun"/>
      <charset val="134"/>
    </font>
    <font>
      <sz val="11"/>
      <name val="SimSun"/>
      <charset val="134"/>
    </font>
    <font>
      <sz val="11"/>
      <color theme="1"/>
      <name val="宋体"/>
      <family val="3"/>
      <charset val="134"/>
    </font>
    <font>
      <b/>
      <sz val="11"/>
      <color theme="1"/>
      <name val="宋体"/>
      <family val="3"/>
      <charset val="134"/>
    </font>
    <font>
      <b/>
      <sz val="11"/>
      <color theme="1"/>
      <name val="仿宋"/>
      <family val="3"/>
      <charset val="134"/>
    </font>
    <font>
      <b/>
      <sz val="11"/>
      <color rgb="FF000000"/>
      <name val="宋体"/>
      <family val="3"/>
      <charset val="134"/>
      <scheme val="minor"/>
    </font>
    <font>
      <sz val="11"/>
      <color theme="1"/>
      <name val="仿宋"/>
      <family val="3"/>
      <charset val="134"/>
    </font>
    <font>
      <sz val="11"/>
      <color rgb="FF000000"/>
      <name val="宋体"/>
      <family val="3"/>
      <charset val="134"/>
      <scheme val="minor"/>
    </font>
    <font>
      <sz val="10"/>
      <color indexed="8"/>
      <name val="Arial"/>
      <family val="2"/>
    </font>
    <font>
      <sz val="10"/>
      <name val="Times New Roman"/>
      <family val="1"/>
    </font>
    <font>
      <sz val="12"/>
      <name val="Arial"/>
      <family val="2"/>
    </font>
    <font>
      <b/>
      <sz val="12"/>
      <name val="Arial"/>
      <family val="2"/>
    </font>
    <font>
      <b/>
      <sz val="18"/>
      <name val="Arial"/>
      <family val="2"/>
    </font>
    <font>
      <sz val="12"/>
      <name val="Helv"/>
      <family val="2"/>
    </font>
    <font>
      <sz val="8"/>
      <name val="Times New Roman"/>
      <family val="1"/>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2"/>
      <color indexed="20"/>
      <name val="宋体"/>
      <family val="3"/>
      <charset val="134"/>
    </font>
    <font>
      <sz val="11"/>
      <color indexed="8"/>
      <name val="Tahoma"/>
      <family val="2"/>
    </font>
    <font>
      <u/>
      <sz val="12"/>
      <color indexed="12"/>
      <name val="宋体"/>
      <family val="3"/>
      <charset val="134"/>
    </font>
    <font>
      <sz val="12"/>
      <name val="官帕眉"/>
      <charset val="134"/>
    </font>
    <font>
      <sz val="11"/>
      <color indexed="17"/>
      <name val="宋体"/>
      <family val="3"/>
      <charset val="134"/>
    </font>
    <font>
      <sz val="12"/>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s>
  <fills count="27">
    <fill>
      <patternFill patternType="none"/>
    </fill>
    <fill>
      <patternFill patternType="gray125"/>
    </fill>
    <fill>
      <patternFill patternType="solid">
        <fgColor theme="0"/>
        <bgColor indexed="64"/>
      </patternFill>
    </fill>
    <fill>
      <patternFill patternType="solid">
        <fgColor indexed="11"/>
        <bgColor indexed="64"/>
      </patternFill>
    </fill>
    <fill>
      <patternFill patternType="solid">
        <fgColor indexed="52"/>
        <bgColor indexed="64"/>
      </patternFill>
    </fill>
    <fill>
      <patternFill patternType="solid">
        <fgColor indexed="47"/>
        <bgColor indexed="64"/>
      </patternFill>
    </fill>
    <fill>
      <patternFill patternType="solid">
        <fgColor indexed="42"/>
        <bgColor indexed="64"/>
      </patternFill>
    </fill>
    <fill>
      <patternFill patternType="solid">
        <fgColor indexed="29"/>
        <bgColor indexed="64"/>
      </patternFill>
    </fill>
    <fill>
      <patternFill patternType="solid">
        <fgColor indexed="31"/>
        <bgColor indexed="64"/>
      </patternFill>
    </fill>
    <fill>
      <patternFill patternType="solid">
        <fgColor indexed="45"/>
        <bgColor indexed="64"/>
      </patternFill>
    </fill>
    <fill>
      <patternFill patternType="solid">
        <fgColor indexed="51"/>
        <bgColor indexed="64"/>
      </patternFill>
    </fill>
    <fill>
      <patternFill patternType="solid">
        <fgColor indexed="49"/>
        <bgColor indexed="64"/>
      </patternFill>
    </fill>
    <fill>
      <patternFill patternType="solid">
        <fgColor indexed="46"/>
        <bgColor indexed="64"/>
      </patternFill>
    </fill>
    <fill>
      <patternFill patternType="solid">
        <fgColor indexed="30"/>
        <bgColor indexed="64"/>
      </patternFill>
    </fill>
    <fill>
      <patternFill patternType="solid">
        <fgColor indexed="62"/>
        <bgColor indexed="64"/>
      </patternFill>
    </fill>
    <fill>
      <patternFill patternType="solid">
        <fgColor indexed="36"/>
        <bgColor indexed="64"/>
      </patternFill>
    </fill>
    <fill>
      <patternFill patternType="solid">
        <fgColor indexed="27"/>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2"/>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right/>
      <top style="thin">
        <color auto="1"/>
      </top>
      <bottom style="double">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s>
  <cellStyleXfs count="2207">
    <xf numFmtId="0" fontId="0" fillId="0" borderId="0"/>
    <xf numFmtId="0" fontId="24" fillId="0" borderId="0">
      <protection locked="0"/>
    </xf>
    <xf numFmtId="0" fontId="24" fillId="0" borderId="0">
      <protection locked="0"/>
    </xf>
    <xf numFmtId="0" fontId="25" fillId="7" borderId="0" applyNumberFormat="0" applyBorder="0" applyAlignment="0" applyProtection="0">
      <alignment vertical="center"/>
    </xf>
    <xf numFmtId="0" fontId="24" fillId="0" borderId="0">
      <protection locked="0"/>
    </xf>
    <xf numFmtId="0" fontId="24" fillId="0" borderId="0">
      <protection locked="0"/>
    </xf>
    <xf numFmtId="0" fontId="9" fillId="3" borderId="0" applyNumberFormat="0" applyBorder="0" applyAlignment="0" applyProtection="0">
      <alignment vertical="center"/>
    </xf>
    <xf numFmtId="0" fontId="26" fillId="0" borderId="0"/>
    <xf numFmtId="0" fontId="25" fillId="14" borderId="0" applyNumberFormat="0" applyBorder="0" applyAlignment="0" applyProtection="0">
      <alignment vertical="center"/>
    </xf>
    <xf numFmtId="0" fontId="9" fillId="16" borderId="0" applyNumberFormat="0" applyBorder="0" applyAlignment="0" applyProtection="0">
      <alignment vertical="center"/>
    </xf>
    <xf numFmtId="0" fontId="9" fillId="12" borderId="0" applyNumberFormat="0" applyBorder="0" applyAlignment="0" applyProtection="0">
      <alignment vertical="center"/>
    </xf>
    <xf numFmtId="0" fontId="9" fillId="17" borderId="0" applyNumberFormat="0" applyBorder="0" applyAlignment="0" applyProtection="0">
      <alignment vertical="center"/>
    </xf>
    <xf numFmtId="0" fontId="25" fillId="11" borderId="0" applyNumberFormat="0" applyBorder="0" applyAlignment="0" applyProtection="0">
      <alignment vertical="center"/>
    </xf>
    <xf numFmtId="0" fontId="24" fillId="0" borderId="0">
      <protection locked="0"/>
    </xf>
    <xf numFmtId="0" fontId="25" fillId="13"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6" borderId="0" applyNumberFormat="0" applyBorder="0" applyAlignment="0" applyProtection="0">
      <alignment vertical="center"/>
    </xf>
    <xf numFmtId="0" fontId="26" fillId="0" borderId="0"/>
    <xf numFmtId="0" fontId="27" fillId="9" borderId="0" applyNumberFormat="0" applyBorder="0" applyAlignment="0" applyProtection="0">
      <alignment vertical="center"/>
    </xf>
    <xf numFmtId="0" fontId="26" fillId="0" borderId="0"/>
    <xf numFmtId="0" fontId="9" fillId="12" borderId="0" applyNumberFormat="0" applyBorder="0" applyAlignment="0" applyProtection="0">
      <alignment vertical="center"/>
    </xf>
    <xf numFmtId="0" fontId="25" fillId="18" borderId="0" applyNumberFormat="0" applyBorder="0" applyAlignment="0" applyProtection="0">
      <alignment vertical="center"/>
    </xf>
    <xf numFmtId="0" fontId="9" fillId="5" borderId="0" applyNumberFormat="0" applyBorder="0" applyAlignment="0" applyProtection="0">
      <alignment vertical="center"/>
    </xf>
    <xf numFmtId="0" fontId="9" fillId="17" borderId="0" applyNumberFormat="0" applyBorder="0" applyAlignment="0" applyProtection="0">
      <alignment vertical="center"/>
    </xf>
    <xf numFmtId="0" fontId="9" fillId="7" borderId="0" applyNumberFormat="0" applyBorder="0" applyAlignment="0" applyProtection="0">
      <alignment vertical="center"/>
    </xf>
    <xf numFmtId="0" fontId="9" fillId="10" borderId="0" applyNumberFormat="0" applyBorder="0" applyAlignment="0" applyProtection="0">
      <alignment vertical="center"/>
    </xf>
    <xf numFmtId="0" fontId="24" fillId="0" borderId="0">
      <protection locked="0"/>
    </xf>
    <xf numFmtId="0" fontId="25" fillId="3" borderId="0" applyNumberFormat="0" applyBorder="0" applyAlignment="0" applyProtection="0">
      <alignment vertical="center"/>
    </xf>
    <xf numFmtId="0" fontId="24" fillId="0" borderId="0">
      <protection locked="0"/>
    </xf>
    <xf numFmtId="0" fontId="25" fillId="15" borderId="0" applyNumberFormat="0" applyBorder="0" applyAlignment="0" applyProtection="0">
      <alignment vertical="center"/>
    </xf>
    <xf numFmtId="0" fontId="24" fillId="0" borderId="0">
      <protection locked="0"/>
    </xf>
    <xf numFmtId="0" fontId="25" fillId="11" borderId="0" applyNumberFormat="0" applyBorder="0" applyAlignment="0" applyProtection="0">
      <alignment vertical="center"/>
    </xf>
    <xf numFmtId="0" fontId="25" fillId="4" borderId="0" applyNumberFormat="0" applyBorder="0" applyAlignment="0" applyProtection="0">
      <alignment vertical="center"/>
    </xf>
    <xf numFmtId="37" fontId="29" fillId="0" borderId="0"/>
    <xf numFmtId="9" fontId="26" fillId="0" borderId="0" applyFont="0" applyFill="0" applyBorder="0" applyAlignment="0" applyProtection="0"/>
    <xf numFmtId="0" fontId="3" fillId="0" borderId="1">
      <alignment horizontal="distributed" vertical="center" wrapText="1"/>
    </xf>
    <xf numFmtId="0" fontId="27" fillId="9" borderId="0" applyNumberFormat="0" applyBorder="0" applyAlignment="0" applyProtection="0">
      <alignment vertical="center"/>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6" fillId="0" borderId="0"/>
    <xf numFmtId="0" fontId="13" fillId="0" borderId="0"/>
    <xf numFmtId="0" fontId="24" fillId="0" borderId="0">
      <protection locked="0"/>
    </xf>
    <xf numFmtId="0" fontId="24" fillId="0" borderId="0">
      <protection locked="0"/>
    </xf>
    <xf numFmtId="0" fontId="13" fillId="0" borderId="0"/>
    <xf numFmtId="0" fontId="24" fillId="0" borderId="0">
      <protection locked="0"/>
    </xf>
    <xf numFmtId="0" fontId="24" fillId="0" borderId="0">
      <protection locked="0"/>
    </xf>
    <xf numFmtId="0" fontId="24" fillId="0" borderId="0">
      <protection locked="0"/>
    </xf>
    <xf numFmtId="0" fontId="24" fillId="0" borderId="0">
      <protection locked="0"/>
    </xf>
    <xf numFmtId="0" fontId="13" fillId="0" borderId="0"/>
    <xf numFmtId="0" fontId="2" fillId="0" borderId="0"/>
    <xf numFmtId="0" fontId="24" fillId="0" borderId="0">
      <protection locked="0"/>
    </xf>
    <xf numFmtId="0" fontId="26" fillId="0" borderId="0"/>
    <xf numFmtId="0" fontId="13" fillId="0" borderId="0"/>
    <xf numFmtId="0" fontId="25" fillId="15" borderId="0" applyNumberFormat="0" applyBorder="0" applyAlignment="0" applyProtection="0">
      <alignment vertical="center"/>
    </xf>
    <xf numFmtId="0" fontId="26" fillId="0" borderId="0" applyFont="0" applyFill="0" applyBorder="0" applyAlignment="0" applyProtection="0"/>
    <xf numFmtId="4" fontId="26" fillId="0" borderId="0" applyFont="0" applyFill="0" applyBorder="0" applyAlignment="0" applyProtection="0"/>
    <xf numFmtId="1" fontId="3" fillId="0" borderId="1">
      <alignment vertical="center"/>
      <protection locked="0"/>
    </xf>
    <xf numFmtId="0" fontId="28" fillId="0" borderId="0"/>
    <xf numFmtId="176" fontId="3" fillId="0" borderId="1">
      <alignment vertical="center"/>
      <protection locked="0"/>
    </xf>
    <xf numFmtId="0" fontId="26" fillId="0" borderId="0"/>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39" fillId="0" borderId="0"/>
    <xf numFmtId="0" fontId="45" fillId="0" borderId="0">
      <alignment vertical="center"/>
    </xf>
    <xf numFmtId="0" fontId="39" fillId="0" borderId="0"/>
    <xf numFmtId="0" fontId="9" fillId="0" borderId="0"/>
    <xf numFmtId="0" fontId="1" fillId="0" borderId="0"/>
    <xf numFmtId="0" fontId="1" fillId="0" borderId="0">
      <alignment vertical="center"/>
    </xf>
    <xf numFmtId="0" fontId="26" fillId="0" borderId="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182" fontId="56" fillId="0" borderId="0" applyFill="0" applyBorder="0" applyAlignment="0"/>
    <xf numFmtId="41" fontId="2" fillId="0" borderId="0" applyFont="0" applyFill="0" applyBorder="0" applyAlignment="0" applyProtection="0"/>
    <xf numFmtId="183" fontId="57" fillId="0" borderId="0"/>
    <xf numFmtId="43"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6" fontId="57" fillId="0" borderId="0"/>
    <xf numFmtId="0" fontId="58" fillId="0" borderId="0" applyProtection="0"/>
    <xf numFmtId="187" fontId="57" fillId="0" borderId="0"/>
    <xf numFmtId="2" fontId="58" fillId="0" borderId="0" applyProtection="0"/>
    <xf numFmtId="0" fontId="59" fillId="0" borderId="15" applyNumberFormat="0" applyAlignment="0" applyProtection="0">
      <alignment horizontal="left" vertical="center"/>
    </xf>
    <xf numFmtId="0" fontId="59" fillId="0" borderId="13">
      <alignment horizontal="left" vertical="center"/>
    </xf>
    <xf numFmtId="0" fontId="60" fillId="0" borderId="0" applyProtection="0"/>
    <xf numFmtId="0" fontId="59" fillId="0" borderId="0" applyProtection="0"/>
    <xf numFmtId="0" fontId="61" fillId="0" borderId="0"/>
    <xf numFmtId="0" fontId="62" fillId="0" borderId="0"/>
    <xf numFmtId="1" fontId="2" fillId="0" borderId="0"/>
    <xf numFmtId="0" fontId="58" fillId="0" borderId="16"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5" fillId="0" borderId="19" applyNumberFormat="0" applyFill="0" applyAlignment="0" applyProtection="0">
      <alignment vertical="center"/>
    </xf>
    <xf numFmtId="0" fontId="65" fillId="0" borderId="19" applyNumberFormat="0" applyFill="0" applyAlignment="0" applyProtection="0">
      <alignment vertical="center"/>
    </xf>
    <xf numFmtId="0" fontId="65" fillId="0" borderId="19" applyNumberFormat="0" applyFill="0" applyAlignment="0" applyProtection="0">
      <alignment vertical="center"/>
    </xf>
    <xf numFmtId="0" fontId="65" fillId="0" borderId="19" applyNumberFormat="0" applyFill="0" applyAlignment="0" applyProtection="0">
      <alignment vertical="center"/>
    </xf>
    <xf numFmtId="0" fontId="65" fillId="0" borderId="19" applyNumberFormat="0" applyFill="0" applyAlignment="0" applyProtection="0">
      <alignment vertical="center"/>
    </xf>
    <xf numFmtId="0" fontId="65" fillId="0" borderId="19" applyNumberFormat="0" applyFill="0" applyAlignment="0" applyProtection="0">
      <alignment vertical="center"/>
    </xf>
    <xf numFmtId="0" fontId="65" fillId="0" borderId="19" applyNumberFormat="0" applyFill="0" applyAlignment="0" applyProtection="0">
      <alignment vertical="center"/>
    </xf>
    <xf numFmtId="0" fontId="65" fillId="0" borderId="19" applyNumberFormat="0" applyFill="0" applyAlignment="0" applyProtection="0">
      <alignment vertical="center"/>
    </xf>
    <xf numFmtId="0" fontId="65" fillId="0" borderId="19" applyNumberFormat="0" applyFill="0" applyAlignment="0" applyProtection="0">
      <alignment vertical="center"/>
    </xf>
    <xf numFmtId="0" fontId="65" fillId="0" borderId="19" applyNumberFormat="0" applyFill="0" applyAlignment="0" applyProtection="0">
      <alignment vertical="center"/>
    </xf>
    <xf numFmtId="0" fontId="65" fillId="0" borderId="19" applyNumberFormat="0" applyFill="0" applyAlignment="0" applyProtection="0">
      <alignment vertical="center"/>
    </xf>
    <xf numFmtId="0" fontId="65" fillId="0" borderId="19" applyNumberFormat="0" applyFill="0" applyAlignment="0" applyProtection="0">
      <alignment vertical="center"/>
    </xf>
    <xf numFmtId="0" fontId="65" fillId="0" borderId="19" applyNumberFormat="0" applyFill="0" applyAlignment="0" applyProtection="0">
      <alignment vertical="center"/>
    </xf>
    <xf numFmtId="0" fontId="65" fillId="0" borderId="19" applyNumberFormat="0" applyFill="0" applyAlignment="0" applyProtection="0">
      <alignment vertical="center"/>
    </xf>
    <xf numFmtId="0" fontId="65" fillId="0" borderId="19"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 fillId="0" borderId="12">
      <alignment horizontal="distributed" vertical="center" wrapText="1"/>
    </xf>
    <xf numFmtId="0" fontId="3" fillId="0" borderId="12">
      <alignment horizontal="distributed" vertical="center" wrapText="1"/>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67" fillId="9" borderId="0" applyNumberFormat="0" applyBorder="0" applyAlignment="0" applyProtection="0">
      <alignment vertical="center"/>
    </xf>
    <xf numFmtId="0" fontId="6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67" fillId="9" borderId="0" applyNumberFormat="0" applyBorder="0" applyAlignment="0" applyProtection="0">
      <alignment vertical="center"/>
    </xf>
    <xf numFmtId="0" fontId="6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67" fillId="9" borderId="0" applyNumberFormat="0" applyBorder="0" applyAlignment="0" applyProtection="0">
      <alignment vertical="center"/>
    </xf>
    <xf numFmtId="0" fontId="67" fillId="9"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9" fillId="0" borderId="0"/>
    <xf numFmtId="0" fontId="13"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3" fillId="0" borderId="0">
      <alignment vertical="center"/>
    </xf>
    <xf numFmtId="0" fontId="13" fillId="0" borderId="0">
      <alignment vertical="center"/>
    </xf>
    <xf numFmtId="0" fontId="24" fillId="0" borderId="0">
      <protection locked="0"/>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4" fillId="0" borderId="0">
      <alignment vertical="center"/>
      <protection locked="0"/>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24" fillId="0" borderId="0">
      <alignment vertical="center"/>
      <protection locked="0"/>
    </xf>
    <xf numFmtId="0" fontId="13" fillId="0" borderId="0"/>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13" fillId="0" borderId="0">
      <alignment vertical="center"/>
    </xf>
    <xf numFmtId="0" fontId="24" fillId="0" borderId="0">
      <alignment vertical="center"/>
      <protection locked="0"/>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4" fillId="0" borderId="0">
      <alignment vertical="center"/>
      <protection locked="0"/>
    </xf>
    <xf numFmtId="0" fontId="13" fillId="0" borderId="0"/>
    <xf numFmtId="0" fontId="13" fillId="0" borderId="0"/>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24" fillId="0" borderId="0">
      <alignment vertical="center"/>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xf numFmtId="0" fontId="24" fillId="0" borderId="0">
      <alignment vertical="center"/>
      <protection locked="0"/>
    </xf>
    <xf numFmtId="0" fontId="13" fillId="0" borderId="0"/>
    <xf numFmtId="0" fontId="13" fillId="0" borderId="0"/>
    <xf numFmtId="0" fontId="13" fillId="0" borderId="0"/>
    <xf numFmtId="0" fontId="13" fillId="0" borderId="0"/>
    <xf numFmtId="0" fontId="24" fillId="0" borderId="0">
      <alignment vertical="center"/>
      <protection locked="0"/>
    </xf>
    <xf numFmtId="0" fontId="13" fillId="0" borderId="0">
      <alignment vertical="center"/>
    </xf>
    <xf numFmtId="0" fontId="13" fillId="0" borderId="0">
      <alignment vertical="center"/>
    </xf>
    <xf numFmtId="0" fontId="13" fillId="0" borderId="0"/>
    <xf numFmtId="0" fontId="24" fillId="0" borderId="0">
      <alignment vertical="center"/>
      <protection locked="0"/>
    </xf>
    <xf numFmtId="0" fontId="13" fillId="0" borderId="0"/>
    <xf numFmtId="0" fontId="13" fillId="0" borderId="0"/>
    <xf numFmtId="0" fontId="13" fillId="0" borderId="0"/>
    <xf numFmtId="0" fontId="13" fillId="0" borderId="0"/>
    <xf numFmtId="0" fontId="24" fillId="0" borderId="0">
      <alignment vertical="center"/>
      <protection locked="0"/>
    </xf>
    <xf numFmtId="0" fontId="24" fillId="0" borderId="0">
      <protection locked="0"/>
    </xf>
    <xf numFmtId="0" fontId="13" fillId="0" borderId="0"/>
    <xf numFmtId="0" fontId="13" fillId="0" borderId="0"/>
    <xf numFmtId="0" fontId="24" fillId="0" borderId="0">
      <protection locked="0"/>
    </xf>
    <xf numFmtId="0" fontId="13" fillId="0" borderId="0"/>
    <xf numFmtId="0" fontId="13" fillId="0" borderId="0"/>
    <xf numFmtId="0" fontId="24" fillId="0" borderId="0">
      <alignment vertical="center"/>
      <protection locked="0"/>
    </xf>
    <xf numFmtId="0" fontId="13" fillId="0" borderId="0"/>
    <xf numFmtId="0" fontId="24" fillId="0" borderId="0">
      <protection locked="0"/>
    </xf>
    <xf numFmtId="0" fontId="13" fillId="0" borderId="0">
      <alignment vertical="center"/>
    </xf>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24" fillId="0" borderId="0">
      <alignment vertical="center"/>
      <protection locked="0"/>
    </xf>
    <xf numFmtId="0" fontId="13" fillId="0" borderId="0"/>
    <xf numFmtId="0" fontId="13" fillId="0" borderId="0"/>
    <xf numFmtId="0" fontId="13" fillId="0" borderId="0"/>
    <xf numFmtId="0" fontId="24" fillId="0" borderId="0">
      <alignment vertical="center"/>
      <protection locked="0"/>
    </xf>
    <xf numFmtId="0" fontId="24" fillId="0" borderId="0">
      <alignment vertical="center"/>
      <protection locked="0"/>
    </xf>
    <xf numFmtId="0" fontId="24" fillId="0" borderId="0">
      <alignment vertical="center"/>
      <protection locked="0"/>
    </xf>
    <xf numFmtId="0" fontId="9" fillId="0" borderId="0">
      <alignment vertical="center"/>
    </xf>
    <xf numFmtId="0" fontId="24" fillId="0" borderId="0">
      <alignment vertical="center"/>
      <protection locked="0"/>
    </xf>
    <xf numFmtId="0" fontId="24" fillId="0" borderId="0">
      <alignment vertical="center"/>
      <protection locked="0"/>
    </xf>
    <xf numFmtId="0" fontId="9" fillId="0" borderId="0">
      <alignment vertical="center"/>
    </xf>
    <xf numFmtId="0" fontId="24" fillId="0" borderId="0">
      <alignment vertical="center"/>
      <protection locked="0"/>
    </xf>
    <xf numFmtId="0" fontId="24" fillId="0" borderId="0">
      <alignment vertical="center"/>
      <protection locked="0"/>
    </xf>
    <xf numFmtId="0" fontId="9" fillId="0" borderId="0">
      <alignment vertical="center"/>
    </xf>
    <xf numFmtId="0" fontId="9" fillId="0" borderId="0">
      <alignment vertical="center"/>
    </xf>
    <xf numFmtId="0" fontId="24" fillId="0" borderId="0">
      <alignment vertical="center"/>
      <protection locked="0"/>
    </xf>
    <xf numFmtId="0" fontId="9" fillId="0" borderId="0">
      <alignment vertical="center"/>
    </xf>
    <xf numFmtId="0" fontId="9" fillId="0" borderId="0">
      <alignment vertical="center"/>
    </xf>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68" fillId="0" borderId="0"/>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4" fillId="0" borderId="0">
      <protection locked="0"/>
    </xf>
    <xf numFmtId="0" fontId="24" fillId="0" borderId="0">
      <protection locked="0"/>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68" fillId="0" borderId="0"/>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alignment vertical="center"/>
    </xf>
    <xf numFmtId="0" fontId="13" fillId="0" borderId="0">
      <alignment vertical="center"/>
    </xf>
    <xf numFmtId="0" fontId="24" fillId="0" borderId="0">
      <protection locked="0"/>
    </xf>
    <xf numFmtId="0" fontId="68" fillId="0" borderId="0"/>
    <xf numFmtId="0" fontId="9" fillId="0" borderId="0">
      <alignment vertical="center"/>
    </xf>
    <xf numFmtId="0" fontId="24" fillId="0" borderId="0">
      <protection locked="0"/>
    </xf>
    <xf numFmtId="0" fontId="24" fillId="0" borderId="0">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9" fontId="70" fillId="0" borderId="0" applyFont="0" applyFill="0" applyBorder="0" applyAlignment="0" applyProtection="0"/>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2"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2"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72" fillId="6" borderId="0" applyNumberFormat="0" applyBorder="0" applyAlignment="0" applyProtection="0">
      <alignment vertical="center"/>
    </xf>
    <xf numFmtId="0" fontId="73" fillId="0" borderId="0" applyNumberFormat="0" applyFill="0" applyBorder="0" applyAlignment="0" applyProtection="0">
      <alignment vertical="top"/>
      <protection locked="0"/>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188" fontId="13" fillId="0" borderId="0" applyFont="0" applyFill="0" applyBorder="0" applyAlignment="0" applyProtection="0">
      <alignment vertical="center"/>
    </xf>
    <xf numFmtId="188" fontId="13" fillId="0" borderId="0" applyFont="0" applyFill="0" applyBorder="0" applyAlignment="0" applyProtection="0">
      <alignment vertical="center"/>
    </xf>
    <xf numFmtId="188" fontId="13" fillId="0" borderId="0" applyFont="0" applyFill="0" applyBorder="0" applyAlignment="0" applyProtection="0">
      <alignment vertical="center"/>
    </xf>
    <xf numFmtId="188" fontId="13" fillId="0" borderId="0" applyFont="0" applyFill="0" applyBorder="0" applyAlignment="0" applyProtection="0">
      <alignment vertical="center"/>
    </xf>
    <xf numFmtId="188" fontId="13" fillId="0" borderId="0" applyFont="0" applyFill="0" applyBorder="0" applyAlignment="0" applyProtection="0">
      <alignment vertical="center"/>
    </xf>
    <xf numFmtId="188" fontId="13" fillId="0" borderId="0" applyFont="0" applyFill="0" applyBorder="0" applyAlignment="0" applyProtection="0">
      <alignment vertical="center"/>
    </xf>
    <xf numFmtId="188" fontId="13" fillId="0" borderId="0" applyFont="0" applyFill="0" applyBorder="0" applyAlignment="0" applyProtection="0">
      <alignment vertical="center"/>
    </xf>
    <xf numFmtId="188" fontId="13" fillId="0" borderId="0" applyFont="0" applyFill="0" applyBorder="0" applyAlignment="0" applyProtection="0">
      <alignment vertical="center"/>
    </xf>
    <xf numFmtId="188" fontId="13" fillId="0" borderId="0" applyFont="0" applyFill="0" applyBorder="0" applyAlignment="0" applyProtection="0">
      <alignment vertical="center"/>
    </xf>
    <xf numFmtId="188" fontId="13" fillId="0" borderId="0" applyFont="0" applyFill="0" applyBorder="0" applyAlignment="0" applyProtection="0">
      <alignment vertical="center"/>
    </xf>
    <xf numFmtId="188" fontId="13" fillId="0" borderId="0" applyFont="0" applyFill="0" applyBorder="0" applyAlignment="0" applyProtection="0">
      <alignment vertical="center"/>
    </xf>
    <xf numFmtId="188" fontId="13" fillId="0" borderId="0" applyFont="0" applyFill="0" applyBorder="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5" fillId="23" borderId="21"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6" fillId="24" borderId="22" applyNumberFormat="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23" applyNumberFormat="0" applyFill="0" applyAlignment="0" applyProtection="0">
      <alignment vertical="center"/>
    </xf>
    <xf numFmtId="0" fontId="79" fillId="0" borderId="23" applyNumberFormat="0" applyFill="0" applyAlignment="0" applyProtection="0">
      <alignment vertical="center"/>
    </xf>
    <xf numFmtId="0" fontId="79" fillId="0" borderId="23" applyNumberFormat="0" applyFill="0" applyAlignment="0" applyProtection="0">
      <alignment vertical="center"/>
    </xf>
    <xf numFmtId="0" fontId="79" fillId="0" borderId="23" applyNumberFormat="0" applyFill="0" applyAlignment="0" applyProtection="0">
      <alignment vertical="center"/>
    </xf>
    <xf numFmtId="0" fontId="79" fillId="0" borderId="23" applyNumberFormat="0" applyFill="0" applyAlignment="0" applyProtection="0">
      <alignment vertical="center"/>
    </xf>
    <xf numFmtId="0" fontId="79" fillId="0" borderId="23" applyNumberFormat="0" applyFill="0" applyAlignment="0" applyProtection="0">
      <alignment vertical="center"/>
    </xf>
    <xf numFmtId="0" fontId="79" fillId="0" borderId="23" applyNumberFormat="0" applyFill="0" applyAlignment="0" applyProtection="0">
      <alignment vertical="center"/>
    </xf>
    <xf numFmtId="0" fontId="79" fillId="0" borderId="23" applyNumberFormat="0" applyFill="0" applyAlignment="0" applyProtection="0">
      <alignment vertical="center"/>
    </xf>
    <xf numFmtId="0" fontId="79" fillId="0" borderId="23" applyNumberFormat="0" applyFill="0" applyAlignment="0" applyProtection="0">
      <alignment vertical="center"/>
    </xf>
    <xf numFmtId="0" fontId="79" fillId="0" borderId="23" applyNumberFormat="0" applyFill="0" applyAlignment="0" applyProtection="0">
      <alignment vertical="center"/>
    </xf>
    <xf numFmtId="0" fontId="79" fillId="0" borderId="23" applyNumberFormat="0" applyFill="0" applyAlignment="0" applyProtection="0">
      <alignment vertical="center"/>
    </xf>
    <xf numFmtId="0" fontId="79" fillId="0" borderId="23" applyNumberFormat="0" applyFill="0" applyAlignment="0" applyProtection="0">
      <alignment vertical="center"/>
    </xf>
    <xf numFmtId="0" fontId="79" fillId="0" borderId="23" applyNumberFormat="0" applyFill="0" applyAlignment="0" applyProtection="0">
      <alignment vertical="center"/>
    </xf>
    <xf numFmtId="0" fontId="79" fillId="0" borderId="23" applyNumberFormat="0" applyFill="0" applyAlignment="0" applyProtection="0">
      <alignment vertical="center"/>
    </xf>
    <xf numFmtId="0" fontId="79" fillId="0" borderId="23" applyNumberFormat="0" applyFill="0" applyAlignment="0" applyProtection="0">
      <alignment vertical="center"/>
    </xf>
    <xf numFmtId="189" fontId="13" fillId="0" borderId="0" applyFont="0" applyFill="0" applyBorder="0" applyAlignment="0" applyProtection="0"/>
    <xf numFmtId="190" fontId="13" fillId="0" borderId="0" applyFont="0" applyFill="0" applyBorder="0" applyAlignment="0" applyProtection="0"/>
    <xf numFmtId="191" fontId="13" fillId="0" borderId="0" applyFont="0" applyFill="0" applyBorder="0" applyAlignment="0" applyProtection="0"/>
    <xf numFmtId="192" fontId="13" fillId="0" borderId="0" applyFont="0" applyFill="0" applyBorder="0" applyAlignment="0" applyProtection="0"/>
    <xf numFmtId="0" fontId="2" fillId="0" borderId="0"/>
    <xf numFmtId="41"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alignment vertical="center"/>
    </xf>
    <xf numFmtId="43" fontId="13" fillId="0" borderId="0" applyFont="0" applyFill="0" applyBorder="0" applyAlignment="0" applyProtection="0"/>
    <xf numFmtId="0" fontId="70" fillId="0" borderId="0"/>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0" fillId="25" borderId="0" applyNumberFormat="0" applyBorder="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1" fillId="23" borderId="24"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0" fontId="82" fillId="5" borderId="21" applyNumberFormat="0" applyAlignment="0" applyProtection="0">
      <alignment vertical="center"/>
    </xf>
    <xf numFmtId="1" fontId="3" fillId="0" borderId="25">
      <alignment vertical="center"/>
      <protection locked="0"/>
    </xf>
    <xf numFmtId="1" fontId="3" fillId="0" borderId="25">
      <alignment vertical="center"/>
      <protection locked="0"/>
    </xf>
    <xf numFmtId="176" fontId="3" fillId="0" borderId="25">
      <alignment vertical="center"/>
      <protection locked="0"/>
    </xf>
    <xf numFmtId="176" fontId="3" fillId="0" borderId="25">
      <alignment vertical="center"/>
      <protection locked="0"/>
    </xf>
    <xf numFmtId="0" fontId="26" fillId="0" borderId="0"/>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3" fillId="26" borderId="26" applyNumberFormat="0" applyFont="0" applyAlignment="0" applyProtection="0">
      <alignment vertical="center"/>
    </xf>
    <xf numFmtId="0" fontId="9"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24"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24"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xf numFmtId="0" fontId="13" fillId="26" borderId="26" applyNumberFormat="0" applyFont="0" applyAlignment="0" applyProtection="0">
      <alignment vertical="center"/>
    </xf>
  </cellStyleXfs>
  <cellXfs count="293">
    <xf numFmtId="0" fontId="0" fillId="0" borderId="0" xfId="0"/>
    <xf numFmtId="0" fontId="4" fillId="0" borderId="0" xfId="4" applyFont="1" applyFill="1" applyAlignment="1">
      <alignment vertical="top"/>
      <protection locked="0"/>
    </xf>
    <xf numFmtId="49" fontId="4" fillId="0" borderId="0" xfId="4" applyNumberFormat="1" applyFont="1" applyFill="1" applyAlignment="1">
      <alignment horizontal="left" vertical="top"/>
      <protection locked="0"/>
    </xf>
    <xf numFmtId="179" fontId="4" fillId="0" borderId="0" xfId="4" applyNumberFormat="1" applyFont="1" applyFill="1" applyAlignment="1">
      <alignment vertical="top"/>
      <protection locked="0"/>
    </xf>
    <xf numFmtId="0" fontId="6" fillId="0" borderId="0" xfId="4" applyFont="1" applyFill="1" applyAlignment="1">
      <alignment vertical="top"/>
      <protection locked="0"/>
    </xf>
    <xf numFmtId="49" fontId="6" fillId="0" borderId="0" xfId="48" applyNumberFormat="1" applyFont="1" applyFill="1"/>
    <xf numFmtId="2" fontId="6" fillId="0" borderId="0" xfId="48" applyNumberFormat="1" applyFont="1" applyFill="1"/>
    <xf numFmtId="179" fontId="6" fillId="0" borderId="0" xfId="4" applyNumberFormat="1" applyFont="1" applyFill="1" applyAlignment="1">
      <alignment vertical="top"/>
      <protection locked="0"/>
    </xf>
    <xf numFmtId="0" fontId="4" fillId="0" borderId="0" xfId="53" applyFont="1" applyBorder="1" applyAlignment="1">
      <alignment horizontal="left" vertical="center"/>
    </xf>
    <xf numFmtId="179" fontId="4" fillId="0" borderId="0" xfId="4" applyNumberFormat="1" applyFont="1" applyFill="1" applyAlignment="1">
      <alignment horizontal="right" vertical="top"/>
      <protection locked="0"/>
    </xf>
    <xf numFmtId="49" fontId="5" fillId="0" borderId="1" xfId="4" applyNumberFormat="1" applyFont="1" applyFill="1" applyBorder="1" applyAlignment="1">
      <alignment horizontal="center" vertical="center"/>
      <protection locked="0"/>
    </xf>
    <xf numFmtId="0" fontId="5" fillId="0" borderId="1" xfId="4" applyFont="1" applyFill="1" applyBorder="1" applyAlignment="1">
      <alignment horizontal="center" vertical="center"/>
      <protection locked="0"/>
    </xf>
    <xf numFmtId="179" fontId="5" fillId="0" borderId="1" xfId="4" applyNumberFormat="1" applyFont="1" applyFill="1" applyBorder="1" applyAlignment="1">
      <alignment horizontal="center" vertical="center"/>
      <protection locked="0"/>
    </xf>
    <xf numFmtId="0" fontId="4" fillId="0" borderId="0" xfId="48" applyFont="1" applyFill="1" applyAlignment="1">
      <alignment vertical="center" wrapText="1"/>
    </xf>
    <xf numFmtId="178" fontId="4" fillId="0" borderId="0" xfId="4" applyNumberFormat="1" applyFont="1" applyFill="1" applyAlignment="1">
      <alignment vertical="top"/>
      <protection locked="0"/>
    </xf>
    <xf numFmtId="180" fontId="4" fillId="0" borderId="0" xfId="4" applyNumberFormat="1" applyFont="1" applyFill="1" applyAlignment="1">
      <alignment vertical="top"/>
      <protection locked="0"/>
    </xf>
    <xf numFmtId="0" fontId="4" fillId="0" borderId="0" xfId="48" applyFont="1" applyFill="1" applyAlignment="1">
      <alignment horizontal="center" vertical="center" wrapText="1"/>
    </xf>
    <xf numFmtId="180" fontId="5" fillId="0" borderId="1" xfId="4" applyNumberFormat="1" applyFont="1" applyFill="1" applyBorder="1" applyAlignment="1">
      <alignment vertical="center"/>
      <protection locked="0"/>
    </xf>
    <xf numFmtId="180" fontId="6" fillId="0" borderId="0" xfId="4" applyNumberFormat="1" applyFont="1" applyFill="1" applyAlignment="1">
      <alignment vertical="top"/>
      <protection locked="0"/>
    </xf>
    <xf numFmtId="49" fontId="6" fillId="0" borderId="0" xfId="48" applyNumberFormat="1" applyFont="1" applyFill="1" applyAlignment="1" applyProtection="1">
      <alignment vertical="center"/>
      <protection locked="0"/>
    </xf>
    <xf numFmtId="2" fontId="6" fillId="0" borderId="0" xfId="48" applyNumberFormat="1" applyFont="1" applyFill="1" applyAlignment="1" applyProtection="1">
      <alignment vertical="center"/>
      <protection locked="0"/>
    </xf>
    <xf numFmtId="0" fontId="4" fillId="0" borderId="0" xfId="48" applyFont="1" applyFill="1" applyAlignment="1">
      <alignment vertical="center"/>
    </xf>
    <xf numFmtId="0" fontId="5" fillId="0" borderId="0" xfId="48" applyFont="1" applyFill="1" applyAlignment="1">
      <alignment vertical="center"/>
    </xf>
    <xf numFmtId="0" fontId="11" fillId="0" borderId="0" xfId="48" applyFont="1" applyFill="1" applyAlignment="1">
      <alignment vertical="center"/>
    </xf>
    <xf numFmtId="179" fontId="11" fillId="0" borderId="0" xfId="48" applyNumberFormat="1" applyFont="1" applyFill="1" applyAlignment="1">
      <alignment vertical="center"/>
    </xf>
    <xf numFmtId="179" fontId="4" fillId="0" borderId="0" xfId="48" applyNumberFormat="1" applyFont="1" applyFill="1" applyAlignment="1">
      <alignment horizontal="right" vertical="center"/>
    </xf>
    <xf numFmtId="0" fontId="5" fillId="0" borderId="1" xfId="48" applyFont="1" applyFill="1" applyBorder="1" applyAlignment="1">
      <alignment horizontal="center" vertical="center"/>
    </xf>
    <xf numFmtId="179" fontId="5" fillId="0" borderId="1" xfId="48" applyNumberFormat="1" applyFont="1" applyFill="1" applyBorder="1" applyAlignment="1">
      <alignment horizontal="center" vertical="center"/>
    </xf>
    <xf numFmtId="0" fontId="4" fillId="0" borderId="0" xfId="56" applyFont="1" applyAlignment="1">
      <alignment wrapText="1"/>
    </xf>
    <xf numFmtId="0" fontId="14" fillId="0" borderId="0" xfId="56" applyFont="1" applyAlignment="1">
      <alignment horizontal="center" vertical="center" wrapText="1"/>
    </xf>
    <xf numFmtId="0" fontId="5" fillId="0" borderId="0" xfId="56" applyFont="1" applyAlignment="1">
      <alignment horizontal="center" vertical="center" wrapText="1"/>
    </xf>
    <xf numFmtId="0" fontId="5" fillId="0" borderId="0" xfId="56" applyFont="1" applyAlignment="1">
      <alignment wrapText="1"/>
    </xf>
    <xf numFmtId="0" fontId="11" fillId="0" borderId="0" xfId="56" applyFont="1" applyAlignment="1">
      <alignment wrapText="1"/>
    </xf>
    <xf numFmtId="0" fontId="4" fillId="0" borderId="0" xfId="53" applyFont="1" applyBorder="1" applyAlignment="1">
      <alignment horizontal="left" vertical="center" wrapText="1"/>
    </xf>
    <xf numFmtId="0" fontId="15" fillId="0" borderId="0" xfId="53" applyFont="1" applyBorder="1" applyAlignment="1">
      <alignment horizontal="left" vertical="center" wrapText="1"/>
    </xf>
    <xf numFmtId="49" fontId="7" fillId="0" borderId="0" xfId="56" applyNumberFormat="1" applyFont="1" applyAlignment="1">
      <alignment horizontal="centerContinuous" vertical="center" wrapText="1"/>
    </xf>
    <xf numFmtId="49" fontId="8" fillId="0" borderId="0" xfId="56" applyNumberFormat="1" applyFont="1" applyAlignment="1">
      <alignment horizontal="centerContinuous" vertical="center" wrapText="1"/>
    </xf>
    <xf numFmtId="0" fontId="5" fillId="0" borderId="0" xfId="56" applyFont="1" applyAlignment="1">
      <alignment horizontal="center" wrapText="1"/>
    </xf>
    <xf numFmtId="179" fontId="16" fillId="0" borderId="0" xfId="4" applyNumberFormat="1" applyFont="1" applyFill="1" applyAlignment="1">
      <alignment horizontal="right" vertical="top"/>
      <protection locked="0"/>
    </xf>
    <xf numFmtId="0" fontId="14" fillId="0" borderId="1" xfId="56" applyFont="1" applyBorder="1" applyAlignment="1">
      <alignment horizontal="center" vertical="center" wrapText="1"/>
    </xf>
    <xf numFmtId="1" fontId="14" fillId="0" borderId="1" xfId="56" applyNumberFormat="1" applyFont="1" applyBorder="1" applyAlignment="1" applyProtection="1">
      <alignment horizontal="center" vertical="center" wrapText="1"/>
      <protection locked="0"/>
    </xf>
    <xf numFmtId="0" fontId="14" fillId="0" borderId="0" xfId="56" applyFont="1" applyBorder="1" applyAlignment="1">
      <alignment horizontal="center" vertical="center" wrapText="1"/>
    </xf>
    <xf numFmtId="180" fontId="4" fillId="0" borderId="1" xfId="56" applyNumberFormat="1" applyFont="1" applyFill="1" applyBorder="1" applyAlignment="1">
      <alignment horizontal="center" vertical="center" wrapText="1"/>
    </xf>
    <xf numFmtId="180" fontId="4" fillId="0" borderId="1" xfId="56" applyNumberFormat="1" applyFont="1" applyFill="1" applyBorder="1" applyAlignment="1">
      <alignment horizontal="right" vertical="center" wrapText="1"/>
    </xf>
    <xf numFmtId="0" fontId="5" fillId="0" borderId="0" xfId="56" applyFont="1" applyBorder="1" applyAlignment="1">
      <alignment horizontal="center" vertical="center" wrapText="1"/>
    </xf>
    <xf numFmtId="0" fontId="5" fillId="0" borderId="1" xfId="56" applyFont="1" applyBorder="1" applyAlignment="1">
      <alignment horizontal="center" vertical="center" wrapText="1"/>
    </xf>
    <xf numFmtId="180" fontId="4" fillId="0" borderId="1" xfId="56" applyNumberFormat="1" applyFont="1" applyBorder="1" applyAlignment="1">
      <alignment horizontal="right" vertical="center" wrapText="1"/>
    </xf>
    <xf numFmtId="0" fontId="4" fillId="0" borderId="0" xfId="56" applyFont="1" applyBorder="1" applyAlignment="1">
      <alignment wrapText="1"/>
    </xf>
    <xf numFmtId="177" fontId="6" fillId="0" borderId="0" xfId="4" applyNumberFormat="1" applyFont="1" applyFill="1" applyAlignment="1">
      <alignment vertical="top"/>
      <protection locked="0"/>
    </xf>
    <xf numFmtId="0" fontId="5" fillId="0" borderId="0" xfId="56" applyFont="1" applyBorder="1" applyAlignment="1">
      <alignment wrapText="1"/>
    </xf>
    <xf numFmtId="0" fontId="17" fillId="0" borderId="0" xfId="4" applyFont="1" applyFill="1" applyAlignment="1">
      <alignment vertical="top"/>
      <protection locked="0"/>
    </xf>
    <xf numFmtId="49" fontId="14" fillId="0" borderId="1" xfId="4" applyNumberFormat="1" applyFont="1" applyFill="1" applyBorder="1" applyAlignment="1">
      <alignment horizontal="center" vertical="center"/>
      <protection locked="0"/>
    </xf>
    <xf numFmtId="0" fontId="5" fillId="0" borderId="0" xfId="4" applyFont="1" applyFill="1" applyAlignment="1">
      <alignment vertical="top"/>
      <protection locked="0"/>
    </xf>
    <xf numFmtId="0" fontId="17" fillId="0" borderId="0" xfId="48" applyFont="1" applyFill="1" applyAlignment="1">
      <alignment vertical="center" wrapText="1"/>
    </xf>
    <xf numFmtId="49" fontId="4" fillId="0" borderId="1" xfId="4" applyNumberFormat="1" applyFont="1" applyFill="1" applyBorder="1" applyAlignment="1">
      <alignment horizontal="center" vertical="center"/>
      <protection locked="0"/>
    </xf>
    <xf numFmtId="49" fontId="4" fillId="0" borderId="1" xfId="4" applyNumberFormat="1" applyFont="1" applyFill="1" applyBorder="1" applyAlignment="1">
      <alignment horizontal="left" vertical="center"/>
      <protection locked="0"/>
    </xf>
    <xf numFmtId="0" fontId="6" fillId="0" borderId="0" xfId="48" applyFont="1" applyFill="1" applyAlignment="1">
      <alignment vertical="center" wrapText="1"/>
    </xf>
    <xf numFmtId="179" fontId="17" fillId="0" borderId="0" xfId="4" applyNumberFormat="1" applyFont="1" applyFill="1" applyAlignment="1">
      <alignment vertical="top"/>
      <protection locked="0"/>
    </xf>
    <xf numFmtId="0" fontId="17" fillId="0" borderId="0" xfId="48" applyFont="1" applyFill="1" applyAlignment="1">
      <alignment horizontal="center" vertical="center" wrapText="1"/>
    </xf>
    <xf numFmtId="0" fontId="6" fillId="0" borderId="0" xfId="48" applyFont="1" applyFill="1" applyAlignment="1">
      <alignment horizontal="center" vertical="center" wrapText="1"/>
    </xf>
    <xf numFmtId="180" fontId="4" fillId="0" borderId="1" xfId="4" applyNumberFormat="1" applyFont="1" applyFill="1" applyBorder="1" applyAlignment="1">
      <alignment vertical="center"/>
      <protection locked="0"/>
    </xf>
    <xf numFmtId="49" fontId="6" fillId="0" borderId="0" xfId="4" applyNumberFormat="1" applyFont="1" applyFill="1" applyAlignment="1">
      <alignment horizontal="left" vertical="top" indent="1"/>
      <protection locked="0"/>
    </xf>
    <xf numFmtId="179" fontId="5" fillId="0" borderId="1" xfId="4" applyNumberFormat="1" applyFont="1" applyFill="1" applyBorder="1" applyAlignment="1">
      <alignment vertical="center"/>
      <protection locked="0"/>
    </xf>
    <xf numFmtId="49" fontId="18" fillId="0" borderId="1" xfId="4" applyNumberFormat="1" applyFont="1" applyFill="1" applyBorder="1" applyAlignment="1">
      <alignment horizontal="left" vertical="center" wrapText="1" indent="1"/>
      <protection locked="0"/>
    </xf>
    <xf numFmtId="49" fontId="4" fillId="0" borderId="0" xfId="4" applyNumberFormat="1" applyFont="1" applyFill="1" applyAlignment="1">
      <alignment horizontal="left" vertical="top" indent="1"/>
      <protection locked="0"/>
    </xf>
    <xf numFmtId="49" fontId="6" fillId="0" borderId="0" xfId="48" applyNumberFormat="1" applyFont="1" applyFill="1" applyAlignment="1">
      <alignment horizontal="left" indent="1"/>
    </xf>
    <xf numFmtId="49" fontId="4" fillId="0" borderId="0" xfId="4" applyNumberFormat="1" applyFont="1" applyFill="1" applyAlignment="1">
      <alignment horizontal="left" vertical="top" indent="2"/>
      <protection locked="0"/>
    </xf>
    <xf numFmtId="0" fontId="3" fillId="0" borderId="1" xfId="4" applyFont="1" applyFill="1" applyBorder="1" applyAlignment="1">
      <alignment horizontal="left" vertical="center" indent="2"/>
      <protection locked="0"/>
    </xf>
    <xf numFmtId="179" fontId="4" fillId="0" borderId="1" xfId="4" applyNumberFormat="1" applyFont="1" applyFill="1" applyBorder="1" applyAlignment="1">
      <alignment vertical="center"/>
      <protection locked="0"/>
    </xf>
    <xf numFmtId="178" fontId="6" fillId="0" borderId="0" xfId="4" applyNumberFormat="1" applyFont="1" applyFill="1" applyAlignment="1">
      <alignment vertical="top"/>
      <protection locked="0"/>
    </xf>
    <xf numFmtId="49" fontId="6" fillId="0" borderId="0" xfId="48" applyNumberFormat="1" applyFont="1" applyFill="1" applyAlignment="1" applyProtection="1">
      <alignment horizontal="left" vertical="center" indent="1"/>
      <protection locked="0"/>
    </xf>
    <xf numFmtId="179" fontId="4" fillId="0" borderId="0" xfId="4" applyNumberFormat="1" applyFont="1" applyFill="1" applyAlignment="1">
      <alignment horizontal="right" vertical="center"/>
      <protection locked="0"/>
    </xf>
    <xf numFmtId="0" fontId="18" fillId="0" borderId="3" xfId="4" applyFont="1" applyFill="1" applyBorder="1" applyAlignment="1">
      <alignment horizontal="center" vertical="center"/>
      <protection locked="0"/>
    </xf>
    <xf numFmtId="0" fontId="14" fillId="0" borderId="0" xfId="48" applyFont="1" applyFill="1" applyAlignment="1">
      <alignment vertical="center"/>
    </xf>
    <xf numFmtId="0" fontId="14" fillId="0" borderId="1" xfId="48" applyFont="1" applyFill="1" applyBorder="1" applyAlignment="1">
      <alignment horizontal="center" vertical="center"/>
    </xf>
    <xf numFmtId="179" fontId="14" fillId="0" borderId="1" xfId="48" applyNumberFormat="1" applyFont="1" applyFill="1" applyBorder="1" applyAlignment="1">
      <alignment horizontal="center" vertical="center"/>
    </xf>
    <xf numFmtId="0" fontId="14" fillId="0" borderId="1" xfId="48" applyFont="1" applyFill="1" applyBorder="1" applyAlignment="1">
      <alignment horizontal="left" vertical="center"/>
    </xf>
    <xf numFmtId="0" fontId="20" fillId="0" borderId="1" xfId="44" applyFont="1" applyFill="1" applyBorder="1" applyAlignment="1">
      <alignment horizontal="center" vertical="center" wrapText="1"/>
    </xf>
    <xf numFmtId="49" fontId="11" fillId="0" borderId="0" xfId="4" applyNumberFormat="1" applyFont="1" applyFill="1" applyAlignment="1">
      <alignment horizontal="left" vertical="top" indent="1"/>
      <protection locked="0"/>
    </xf>
    <xf numFmtId="49" fontId="11" fillId="0" borderId="0" xfId="4" applyNumberFormat="1" applyFont="1" applyFill="1" applyAlignment="1">
      <alignment horizontal="left" vertical="top" indent="2"/>
      <protection locked="0"/>
    </xf>
    <xf numFmtId="0" fontId="11" fillId="0" borderId="0" xfId="4" applyFont="1" applyFill="1" applyAlignment="1">
      <alignment vertical="top"/>
      <protection locked="0"/>
    </xf>
    <xf numFmtId="0" fontId="20" fillId="0" borderId="1" xfId="55" applyFont="1" applyBorder="1" applyAlignment="1" applyProtection="1">
      <alignment vertical="center"/>
    </xf>
    <xf numFmtId="179" fontId="5" fillId="0" borderId="1" xfId="4" applyNumberFormat="1" applyFont="1" applyFill="1" applyBorder="1" applyAlignment="1">
      <alignment horizontal="right" vertical="center"/>
      <protection locked="0"/>
    </xf>
    <xf numFmtId="179" fontId="4" fillId="0" borderId="1" xfId="4" applyNumberFormat="1" applyFont="1" applyFill="1" applyBorder="1" applyAlignment="1">
      <alignment horizontal="right" vertical="center"/>
      <protection locked="0"/>
    </xf>
    <xf numFmtId="49" fontId="4" fillId="0" borderId="0" xfId="48" applyNumberFormat="1" applyFont="1" applyFill="1" applyAlignment="1">
      <alignment horizontal="left" vertical="center" indent="1"/>
    </xf>
    <xf numFmtId="49" fontId="19" fillId="0" borderId="1" xfId="48" applyNumberFormat="1" applyFont="1" applyFill="1" applyBorder="1" applyAlignment="1">
      <alignment horizontal="left" vertical="center"/>
    </xf>
    <xf numFmtId="49" fontId="5" fillId="0" borderId="0" xfId="4" applyNumberFormat="1" applyFont="1" applyFill="1" applyAlignment="1">
      <alignment horizontal="left" vertical="top"/>
      <protection locked="0"/>
    </xf>
    <xf numFmtId="0" fontId="5" fillId="0" borderId="0" xfId="53" applyFont="1" applyBorder="1" applyAlignment="1">
      <alignment horizontal="left" vertical="center"/>
    </xf>
    <xf numFmtId="0" fontId="5" fillId="0" borderId="0" xfId="56" applyFont="1" applyAlignment="1">
      <alignment horizontal="center" vertical="center"/>
    </xf>
    <xf numFmtId="0" fontId="5" fillId="0" borderId="0" xfId="56" applyFont="1"/>
    <xf numFmtId="0" fontId="11" fillId="0" borderId="0" xfId="56" applyFont="1"/>
    <xf numFmtId="0" fontId="10" fillId="0" borderId="0" xfId="56" applyFont="1" applyAlignment="1">
      <alignment horizontal="center"/>
    </xf>
    <xf numFmtId="49" fontId="4" fillId="0" borderId="0" xfId="4" applyNumberFormat="1" applyFont="1" applyFill="1" applyAlignment="1">
      <alignment horizontal="left" vertical="top"/>
      <protection locked="0"/>
    </xf>
    <xf numFmtId="0" fontId="4" fillId="2" borderId="0" xfId="56" applyFont="1" applyFill="1" applyAlignment="1">
      <alignment wrapText="1"/>
    </xf>
    <xf numFmtId="0" fontId="11" fillId="2" borderId="0" xfId="56" applyFont="1" applyFill="1" applyAlignment="1">
      <alignment wrapText="1"/>
    </xf>
    <xf numFmtId="0" fontId="5" fillId="2" borderId="0" xfId="56" applyFont="1" applyFill="1" applyAlignment="1">
      <alignment wrapText="1"/>
    </xf>
    <xf numFmtId="0" fontId="20" fillId="0" borderId="7" xfId="44" applyFont="1" applyFill="1" applyBorder="1" applyAlignment="1">
      <alignment horizontal="center" vertical="center" wrapText="1"/>
    </xf>
    <xf numFmtId="49" fontId="19" fillId="0" borderId="8" xfId="4" applyNumberFormat="1" applyFont="1" applyFill="1" applyBorder="1" applyAlignment="1">
      <alignment horizontal="left" vertical="center" indent="2"/>
      <protection locked="0"/>
    </xf>
    <xf numFmtId="0" fontId="0" fillId="0" borderId="0" xfId="0" applyAlignment="1">
      <alignment vertical="center"/>
    </xf>
    <xf numFmtId="0" fontId="4" fillId="2" borderId="0" xfId="53" applyFont="1" applyFill="1" applyBorder="1" applyAlignment="1">
      <alignment horizontal="left" vertical="center" wrapText="1"/>
    </xf>
    <xf numFmtId="0" fontId="15" fillId="2" borderId="0" xfId="53" applyFont="1" applyFill="1" applyBorder="1" applyAlignment="1">
      <alignment horizontal="left" vertical="center" wrapText="1"/>
    </xf>
    <xf numFmtId="0" fontId="5" fillId="2" borderId="0" xfId="56" applyFont="1" applyFill="1" applyAlignment="1">
      <alignment horizontal="center" wrapText="1"/>
    </xf>
    <xf numFmtId="0" fontId="14" fillId="2" borderId="0" xfId="56" applyFont="1" applyFill="1" applyAlignment="1">
      <alignment horizontal="center" vertical="center" wrapText="1"/>
    </xf>
    <xf numFmtId="0" fontId="42" fillId="0" borderId="0" xfId="0" applyFont="1" applyAlignment="1">
      <alignment vertical="center"/>
    </xf>
    <xf numFmtId="0" fontId="44" fillId="0" borderId="0" xfId="0" applyFont="1" applyAlignment="1">
      <alignment vertical="center"/>
    </xf>
    <xf numFmtId="0" fontId="4" fillId="0" borderId="0" xfId="53" applyFont="1" applyFill="1" applyBorder="1" applyAlignment="1">
      <alignment horizontal="left" vertical="center"/>
    </xf>
    <xf numFmtId="0" fontId="45" fillId="0" borderId="0" xfId="68">
      <alignment vertical="center"/>
    </xf>
    <xf numFmtId="0" fontId="46" fillId="0" borderId="0" xfId="68" applyFont="1" applyBorder="1" applyAlignment="1">
      <alignment horizontal="left" vertical="center" wrapText="1"/>
    </xf>
    <xf numFmtId="0" fontId="39" fillId="0" borderId="0" xfId="69"/>
    <xf numFmtId="0" fontId="39" fillId="0" borderId="0" xfId="69" applyBorder="1"/>
    <xf numFmtId="179" fontId="20" fillId="0" borderId="9" xfId="44" applyNumberFormat="1" applyFont="1" applyFill="1" applyBorder="1" applyAlignment="1">
      <alignment horizontal="center" vertical="center" wrapText="1"/>
    </xf>
    <xf numFmtId="179" fontId="22" fillId="0" borderId="9" xfId="44" applyNumberFormat="1" applyFont="1" applyFill="1" applyBorder="1" applyAlignment="1">
      <alignment horizontal="right" vertical="center" wrapText="1"/>
    </xf>
    <xf numFmtId="179" fontId="9" fillId="0" borderId="9" xfId="44" applyNumberFormat="1" applyFont="1" applyBorder="1" applyAlignment="1">
      <alignment horizontal="right" vertical="center" wrapText="1"/>
    </xf>
    <xf numFmtId="179" fontId="12" fillId="0" borderId="9" xfId="4" applyNumberFormat="1" applyFont="1" applyFill="1" applyBorder="1" applyAlignment="1">
      <alignment horizontal="center" vertical="center"/>
      <protection locked="0"/>
    </xf>
    <xf numFmtId="179" fontId="12" fillId="0" borderId="9" xfId="4" applyNumberFormat="1" applyFont="1" applyFill="1" applyBorder="1" applyAlignment="1">
      <alignment horizontal="right" vertical="center"/>
      <protection locked="0"/>
    </xf>
    <xf numFmtId="179" fontId="16" fillId="2" borderId="5" xfId="4" applyNumberFormat="1" applyFont="1" applyFill="1" applyBorder="1" applyAlignment="1">
      <alignment horizontal="right" vertical="top"/>
      <protection locked="0"/>
    </xf>
    <xf numFmtId="179" fontId="22" fillId="0" borderId="6" xfId="44" applyNumberFormat="1" applyFont="1" applyBorder="1" applyAlignment="1">
      <alignment horizontal="right" vertical="center" wrapText="1"/>
    </xf>
    <xf numFmtId="1" fontId="1" fillId="0" borderId="9" xfId="0" applyNumberFormat="1" applyFont="1" applyFill="1" applyBorder="1" applyAlignment="1" applyProtection="1">
      <alignment horizontal="center" vertical="center"/>
      <protection locked="0"/>
    </xf>
    <xf numFmtId="179" fontId="3" fillId="0" borderId="9" xfId="0" applyNumberFormat="1" applyFont="1" applyFill="1" applyBorder="1" applyAlignment="1" applyProtection="1">
      <alignment horizontal="left" vertical="center" wrapText="1"/>
    </xf>
    <xf numFmtId="1" fontId="3" fillId="0" borderId="9" xfId="0" applyNumberFormat="1" applyFont="1" applyFill="1" applyBorder="1" applyAlignment="1" applyProtection="1">
      <alignment horizontal="center" vertical="center"/>
    </xf>
    <xf numFmtId="0" fontId="3" fillId="0" borderId="9" xfId="70" applyFont="1" applyFill="1" applyBorder="1" applyAlignment="1">
      <alignment horizontal="left" vertical="center" wrapText="1"/>
    </xf>
    <xf numFmtId="1" fontId="4" fillId="0" borderId="9" xfId="56" applyNumberFormat="1" applyFont="1" applyFill="1" applyBorder="1" applyAlignment="1">
      <alignment horizontal="center" vertical="center" wrapText="1"/>
    </xf>
    <xf numFmtId="0" fontId="21" fillId="2" borderId="6" xfId="56" applyFont="1" applyFill="1" applyBorder="1" applyAlignment="1">
      <alignment horizontal="center" vertical="center" wrapText="1"/>
    </xf>
    <xf numFmtId="0" fontId="0" fillId="0" borderId="9" xfId="0" applyBorder="1" applyAlignment="1">
      <alignment vertical="center"/>
    </xf>
    <xf numFmtId="1" fontId="14" fillId="0" borderId="9" xfId="4" applyNumberFormat="1" applyFont="1" applyFill="1" applyBorder="1" applyAlignment="1">
      <alignment horizontal="center" vertical="center"/>
      <protection locked="0"/>
    </xf>
    <xf numFmtId="1" fontId="17" fillId="0" borderId="9" xfId="4" applyNumberFormat="1" applyFont="1" applyFill="1" applyBorder="1" applyAlignment="1">
      <alignment horizontal="center" vertical="center"/>
      <protection locked="0"/>
    </xf>
    <xf numFmtId="49" fontId="44" fillId="0" borderId="9" xfId="0" applyNumberFormat="1" applyFont="1" applyBorder="1" applyAlignment="1">
      <alignment horizontal="left" vertical="center"/>
    </xf>
    <xf numFmtId="0" fontId="51" fillId="0" borderId="9" xfId="0" applyFont="1" applyBorder="1" applyAlignment="1">
      <alignment horizontal="left" vertical="center" wrapText="1"/>
    </xf>
    <xf numFmtId="180" fontId="51" fillId="0" borderId="9" xfId="0" applyNumberFormat="1" applyFont="1" applyBorder="1" applyAlignment="1">
      <alignment horizontal="right" vertical="center" wrapText="1"/>
    </xf>
    <xf numFmtId="49" fontId="52" fillId="0" borderId="9" xfId="0" applyNumberFormat="1" applyFont="1" applyBorder="1" applyAlignment="1">
      <alignment horizontal="left" vertical="center"/>
    </xf>
    <xf numFmtId="0" fontId="53" fillId="0" borderId="9" xfId="0" applyFont="1" applyBorder="1" applyAlignment="1">
      <alignment horizontal="justify" vertical="center" wrapText="1"/>
    </xf>
    <xf numFmtId="180" fontId="44" fillId="0" borderId="9" xfId="0" applyNumberFormat="1" applyFont="1" applyBorder="1" applyAlignment="1">
      <alignment horizontal="right" vertical="center" wrapText="1"/>
    </xf>
    <xf numFmtId="49" fontId="54" fillId="0" borderId="9" xfId="0" applyNumberFormat="1" applyFont="1" applyBorder="1" applyAlignment="1">
      <alignment horizontal="left" vertical="center"/>
    </xf>
    <xf numFmtId="0" fontId="55" fillId="0" borderId="9" xfId="0" applyFont="1" applyBorder="1" applyAlignment="1">
      <alignment horizontal="justify" vertical="center" wrapText="1"/>
    </xf>
    <xf numFmtId="180" fontId="50" fillId="0" borderId="9" xfId="0" applyNumberFormat="1" applyFont="1" applyBorder="1" applyAlignment="1">
      <alignment horizontal="right" vertical="center" wrapText="1"/>
    </xf>
    <xf numFmtId="0" fontId="44" fillId="0" borderId="9" xfId="0" applyFont="1" applyBorder="1" applyAlignment="1">
      <alignment vertical="center"/>
    </xf>
    <xf numFmtId="0" fontId="1" fillId="0" borderId="9" xfId="0" applyFont="1" applyBorder="1" applyAlignment="1">
      <alignment vertical="center"/>
    </xf>
    <xf numFmtId="49" fontId="0" fillId="0" borderId="9" xfId="0" applyNumberFormat="1" applyBorder="1" applyAlignment="1">
      <alignment vertical="center"/>
    </xf>
    <xf numFmtId="180" fontId="53" fillId="0" borderId="9" xfId="0" applyNumberFormat="1" applyFont="1" applyBorder="1" applyAlignment="1">
      <alignment horizontal="right" vertical="center" wrapText="1"/>
    </xf>
    <xf numFmtId="180" fontId="55" fillId="0" borderId="9" xfId="0" applyNumberFormat="1" applyFont="1" applyBorder="1" applyAlignment="1">
      <alignment horizontal="right" vertical="center" wrapText="1"/>
    </xf>
    <xf numFmtId="0" fontId="14" fillId="2" borderId="11" xfId="56" applyFont="1" applyFill="1" applyBorder="1" applyAlignment="1">
      <alignment horizontal="center" vertical="center" wrapText="1"/>
    </xf>
    <xf numFmtId="0" fontId="21" fillId="2" borderId="11" xfId="56" applyFont="1" applyFill="1" applyBorder="1" applyAlignment="1">
      <alignment horizontal="center" vertical="center" wrapText="1"/>
    </xf>
    <xf numFmtId="0" fontId="14" fillId="0" borderId="11" xfId="56" applyFont="1" applyFill="1" applyBorder="1" applyAlignment="1">
      <alignment horizontal="center" vertical="center" wrapText="1"/>
    </xf>
    <xf numFmtId="1" fontId="14" fillId="0" borderId="11" xfId="56" applyNumberFormat="1" applyFont="1" applyFill="1" applyBorder="1" applyAlignment="1">
      <alignment horizontal="center" vertical="center" wrapText="1"/>
    </xf>
    <xf numFmtId="0" fontId="20" fillId="0" borderId="9" xfId="55" applyFont="1" applyBorder="1" applyAlignment="1" applyProtection="1">
      <alignment horizontal="left" vertical="center"/>
    </xf>
    <xf numFmtId="0" fontId="3" fillId="2" borderId="0" xfId="56" applyFont="1" applyFill="1" applyAlignment="1">
      <alignment horizontal="center" vertical="center" wrapText="1"/>
    </xf>
    <xf numFmtId="0" fontId="46" fillId="0" borderId="0" xfId="69" applyFont="1" applyBorder="1" applyAlignment="1">
      <alignment vertical="center" wrapText="1"/>
    </xf>
    <xf numFmtId="0" fontId="46" fillId="0" borderId="0" xfId="69" applyFont="1" applyBorder="1" applyAlignment="1">
      <alignment horizontal="right" vertical="center" wrapText="1"/>
    </xf>
    <xf numFmtId="49" fontId="14" fillId="0" borderId="11" xfId="4" applyNumberFormat="1" applyFont="1" applyFill="1" applyBorder="1" applyAlignment="1">
      <alignment horizontal="center" vertical="center"/>
      <protection locked="0"/>
    </xf>
    <xf numFmtId="179" fontId="5" fillId="0" borderId="11" xfId="4" applyNumberFormat="1" applyFont="1" applyFill="1" applyBorder="1" applyAlignment="1">
      <alignment horizontal="center" vertical="center"/>
      <protection locked="0"/>
    </xf>
    <xf numFmtId="49" fontId="18" fillId="0" borderId="11" xfId="4" applyNumberFormat="1" applyFont="1" applyFill="1" applyBorder="1" applyAlignment="1">
      <alignment horizontal="left" vertical="center"/>
      <protection locked="0"/>
    </xf>
    <xf numFmtId="1" fontId="5" fillId="0" borderId="11" xfId="56" applyNumberFormat="1" applyFont="1" applyBorder="1" applyAlignment="1" applyProtection="1">
      <alignment horizontal="right" vertical="center" wrapText="1"/>
      <protection locked="0"/>
    </xf>
    <xf numFmtId="179" fontId="9" fillId="0" borderId="11" xfId="0" applyNumberFormat="1" applyFont="1" applyFill="1" applyBorder="1" applyAlignment="1">
      <alignment vertical="center"/>
    </xf>
    <xf numFmtId="180" fontId="4" fillId="0" borderId="11" xfId="56" applyNumberFormat="1" applyFont="1" applyFill="1" applyBorder="1" applyAlignment="1">
      <alignment horizontal="right" vertical="center"/>
    </xf>
    <xf numFmtId="1" fontId="4" fillId="0" borderId="11" xfId="56" applyNumberFormat="1" applyFont="1" applyBorder="1" applyAlignment="1" applyProtection="1">
      <alignment horizontal="right" vertical="center" wrapText="1"/>
      <protection locked="0"/>
    </xf>
    <xf numFmtId="180" fontId="5" fillId="0" borderId="11" xfId="56" applyNumberFormat="1" applyFont="1" applyFill="1" applyBorder="1" applyAlignment="1">
      <alignment horizontal="right" vertical="center"/>
    </xf>
    <xf numFmtId="49" fontId="19" fillId="0" borderId="11" xfId="4" applyNumberFormat="1" applyFont="1" applyFill="1" applyBorder="1" applyAlignment="1">
      <alignment horizontal="left" vertical="center" indent="1"/>
      <protection locked="0"/>
    </xf>
    <xf numFmtId="49" fontId="19" fillId="0" borderId="11" xfId="4" applyNumberFormat="1" applyFont="1" applyFill="1" applyBorder="1" applyAlignment="1">
      <alignment horizontal="left" vertical="center"/>
      <protection locked="0"/>
    </xf>
    <xf numFmtId="49" fontId="19" fillId="0" borderId="11" xfId="4" applyNumberFormat="1" applyFont="1" applyFill="1" applyBorder="1" applyAlignment="1">
      <alignment horizontal="left" vertical="center" indent="2"/>
      <protection locked="0"/>
    </xf>
    <xf numFmtId="0" fontId="18" fillId="0" borderId="11" xfId="4" applyFont="1" applyFill="1" applyBorder="1" applyAlignment="1">
      <alignment horizontal="center" vertical="center"/>
      <protection locked="0"/>
    </xf>
    <xf numFmtId="179" fontId="5" fillId="0" borderId="11" xfId="4" applyNumberFormat="1" applyFont="1" applyFill="1" applyBorder="1" applyAlignment="1">
      <alignment vertical="center"/>
      <protection locked="0"/>
    </xf>
    <xf numFmtId="0" fontId="48" fillId="0" borderId="12" xfId="68" applyFont="1" applyBorder="1" applyAlignment="1">
      <alignment vertical="center" wrapText="1"/>
    </xf>
    <xf numFmtId="0" fontId="49" fillId="0" borderId="12" xfId="68" applyFont="1" applyBorder="1" applyAlignment="1">
      <alignment vertical="center" wrapText="1"/>
    </xf>
    <xf numFmtId="4" fontId="49" fillId="0" borderId="12" xfId="68" applyNumberFormat="1" applyFont="1" applyBorder="1" applyAlignment="1">
      <alignment vertical="center" wrapText="1"/>
    </xf>
    <xf numFmtId="0" fontId="49" fillId="0" borderId="12" xfId="68" applyFont="1" applyBorder="1" applyAlignment="1">
      <alignment horizontal="center" vertical="center" wrapText="1"/>
    </xf>
    <xf numFmtId="0" fontId="49" fillId="0" borderId="12" xfId="69" applyFont="1" applyBorder="1" applyAlignment="1">
      <alignment horizontal="center" vertical="center" wrapText="1"/>
    </xf>
    <xf numFmtId="0" fontId="14" fillId="0" borderId="12" xfId="56" applyFont="1" applyBorder="1" applyAlignment="1">
      <alignment horizontal="center" vertical="center"/>
    </xf>
    <xf numFmtId="1" fontId="5" fillId="0" borderId="12" xfId="56" applyNumberFormat="1" applyFont="1" applyBorder="1" applyAlignment="1" applyProtection="1">
      <alignment horizontal="center" vertical="center" wrapText="1"/>
      <protection locked="0"/>
    </xf>
    <xf numFmtId="0" fontId="14" fillId="0" borderId="12" xfId="56" applyFont="1" applyBorder="1" applyAlignment="1">
      <alignment horizontal="left" vertical="center"/>
    </xf>
    <xf numFmtId="49" fontId="23" fillId="0" borderId="12" xfId="56" applyNumberFormat="1" applyFont="1" applyFill="1" applyBorder="1" applyAlignment="1">
      <alignment horizontal="center" vertical="center"/>
    </xf>
    <xf numFmtId="49" fontId="23" fillId="0" borderId="12" xfId="56" applyNumberFormat="1" applyFont="1" applyFill="1" applyBorder="1" applyAlignment="1">
      <alignment horizontal="left" vertical="center"/>
    </xf>
    <xf numFmtId="0" fontId="23" fillId="0" borderId="12" xfId="56" applyFont="1" applyBorder="1" applyAlignment="1">
      <alignment horizontal="left" vertical="center"/>
    </xf>
    <xf numFmtId="0" fontId="15" fillId="0" borderId="0" xfId="53" applyFont="1" applyBorder="1" applyAlignment="1">
      <alignment horizontal="center" vertical="center"/>
    </xf>
    <xf numFmtId="181" fontId="11" fillId="0" borderId="0" xfId="56" applyNumberFormat="1" applyFont="1" applyAlignment="1">
      <alignment horizontal="center" vertical="center"/>
    </xf>
    <xf numFmtId="1" fontId="4" fillId="0" borderId="12" xfId="56" applyNumberFormat="1" applyFont="1" applyBorder="1" applyAlignment="1" applyProtection="1">
      <alignment horizontal="center" vertical="center" wrapText="1"/>
      <protection locked="0"/>
    </xf>
    <xf numFmtId="180" fontId="4" fillId="0" borderId="12" xfId="56" applyNumberFormat="1" applyFont="1" applyFill="1" applyBorder="1" applyAlignment="1">
      <alignment horizontal="center" vertical="center"/>
    </xf>
    <xf numFmtId="180" fontId="5" fillId="0" borderId="12" xfId="56" applyNumberFormat="1" applyFont="1" applyFill="1" applyBorder="1" applyAlignment="1">
      <alignment horizontal="center" vertical="center"/>
    </xf>
    <xf numFmtId="180" fontId="5" fillId="0" borderId="12" xfId="56" applyNumberFormat="1" applyFont="1" applyBorder="1" applyAlignment="1">
      <alignment horizontal="center" vertical="center"/>
    </xf>
    <xf numFmtId="0" fontId="23" fillId="0" borderId="12" xfId="56" applyFont="1" applyBorder="1" applyAlignment="1">
      <alignment horizontal="center" vertical="center"/>
    </xf>
    <xf numFmtId="0" fontId="11" fillId="0" borderId="0" xfId="56" applyFont="1" applyAlignment="1">
      <alignment horizontal="center" vertical="center"/>
    </xf>
    <xf numFmtId="179" fontId="12" fillId="0" borderId="4" xfId="4" applyNumberFormat="1" applyFont="1" applyFill="1" applyBorder="1" applyAlignment="1">
      <alignment horizontal="center" vertical="center"/>
      <protection locked="0"/>
    </xf>
    <xf numFmtId="49" fontId="14" fillId="0" borderId="4" xfId="4" applyNumberFormat="1" applyFont="1" applyFill="1" applyBorder="1" applyAlignment="1">
      <alignment horizontal="center" vertical="center"/>
      <protection locked="0"/>
    </xf>
    <xf numFmtId="0" fontId="23" fillId="0" borderId="12" xfId="56" applyNumberFormat="1" applyFont="1" applyFill="1" applyBorder="1" applyAlignment="1">
      <alignment horizontal="center" vertical="center"/>
    </xf>
    <xf numFmtId="0" fontId="43" fillId="0" borderId="12" xfId="71" applyFont="1" applyBorder="1" applyAlignment="1">
      <alignment horizontal="center" vertical="center" wrapText="1"/>
    </xf>
    <xf numFmtId="179" fontId="43" fillId="0" borderId="12" xfId="71" applyNumberFormat="1" applyFont="1" applyBorder="1" applyAlignment="1">
      <alignment horizontal="center" vertical="center" wrapText="1"/>
    </xf>
    <xf numFmtId="0" fontId="43" fillId="0" borderId="12" xfId="71" applyFont="1" applyBorder="1" applyAlignment="1">
      <alignment horizontal="left" vertical="center" wrapText="1"/>
    </xf>
    <xf numFmtId="0" fontId="41" fillId="21" borderId="12" xfId="71" applyFont="1" applyFill="1" applyBorder="1" applyAlignment="1">
      <alignment horizontal="left" vertical="center" wrapText="1"/>
    </xf>
    <xf numFmtId="0" fontId="41" fillId="21" borderId="12" xfId="71" applyFont="1" applyFill="1" applyBorder="1" applyAlignment="1">
      <alignment vertical="center" wrapText="1"/>
    </xf>
    <xf numFmtId="179" fontId="41" fillId="21" borderId="12" xfId="71" applyNumberFormat="1" applyFont="1" applyFill="1" applyBorder="1" applyAlignment="1">
      <alignment vertical="center" wrapText="1"/>
    </xf>
    <xf numFmtId="0" fontId="41" fillId="0" borderId="12" xfId="71" applyFont="1" applyFill="1" applyBorder="1" applyAlignment="1">
      <alignment horizontal="left" vertical="center" wrapText="1"/>
    </xf>
    <xf numFmtId="0" fontId="41" fillId="0" borderId="12" xfId="71" applyFont="1" applyFill="1" applyBorder="1" applyAlignment="1">
      <alignment vertical="center" wrapText="1"/>
    </xf>
    <xf numFmtId="179" fontId="41" fillId="0" borderId="12" xfId="71" applyNumberFormat="1" applyFont="1" applyFill="1" applyBorder="1" applyAlignment="1">
      <alignment vertical="center" wrapText="1"/>
    </xf>
    <xf numFmtId="0" fontId="41" fillId="0" borderId="0" xfId="71" applyFont="1" applyFill="1" applyAlignment="1">
      <alignment vertical="center" wrapText="1"/>
    </xf>
    <xf numFmtId="0" fontId="41" fillId="22" borderId="12" xfId="71" applyFont="1" applyFill="1" applyBorder="1" applyAlignment="1">
      <alignment horizontal="left" vertical="center" wrapText="1"/>
    </xf>
    <xf numFmtId="0" fontId="41" fillId="22" borderId="12" xfId="71" applyFont="1" applyFill="1" applyBorder="1" applyAlignment="1">
      <alignment vertical="center" wrapText="1"/>
    </xf>
    <xf numFmtId="179" fontId="41" fillId="22" borderId="12" xfId="71" applyNumberFormat="1" applyFont="1" applyFill="1" applyBorder="1" applyAlignment="1">
      <alignment vertical="center" wrapText="1"/>
    </xf>
    <xf numFmtId="0" fontId="43" fillId="0" borderId="12" xfId="71" applyFont="1" applyBorder="1" applyAlignment="1">
      <alignment horizontal="center" vertical="center"/>
    </xf>
    <xf numFmtId="179" fontId="43" fillId="0" borderId="12" xfId="71" applyNumberFormat="1" applyFont="1" applyBorder="1" applyAlignment="1">
      <alignment horizontal="center" vertical="center"/>
    </xf>
    <xf numFmtId="179" fontId="43" fillId="0" borderId="12" xfId="71" applyNumberFormat="1" applyFont="1" applyBorder="1" applyAlignment="1">
      <alignment vertical="center"/>
    </xf>
    <xf numFmtId="0" fontId="41" fillId="0" borderId="12" xfId="71" applyFont="1" applyFill="1" applyBorder="1" applyAlignment="1">
      <alignment horizontal="center" vertical="center"/>
    </xf>
    <xf numFmtId="0" fontId="41" fillId="0" borderId="12" xfId="71" applyFont="1" applyFill="1" applyBorder="1" applyAlignment="1">
      <alignment vertical="center"/>
    </xf>
    <xf numFmtId="179" fontId="41" fillId="0" borderId="12" xfId="71" applyNumberFormat="1" applyFont="1" applyFill="1" applyBorder="1" applyAlignment="1">
      <alignment vertical="center"/>
    </xf>
    <xf numFmtId="0" fontId="14" fillId="2" borderId="12" xfId="56" applyFont="1" applyFill="1" applyBorder="1" applyAlignment="1">
      <alignment horizontal="center" vertical="center" wrapText="1"/>
    </xf>
    <xf numFmtId="0" fontId="21" fillId="2" borderId="12" xfId="56" applyFont="1" applyFill="1" applyBorder="1" applyAlignment="1">
      <alignment horizontal="center" vertical="center" wrapText="1"/>
    </xf>
    <xf numFmtId="0" fontId="14" fillId="0" borderId="12" xfId="56" applyFont="1" applyFill="1" applyBorder="1" applyAlignment="1">
      <alignment horizontal="center" vertical="center" wrapText="1"/>
    </xf>
    <xf numFmtId="179" fontId="23" fillId="0" borderId="12" xfId="0" applyNumberFormat="1" applyFont="1" applyFill="1" applyBorder="1" applyAlignment="1" applyProtection="1">
      <alignment horizontal="left" vertical="center" wrapText="1"/>
      <protection locked="0"/>
    </xf>
    <xf numFmtId="1" fontId="14" fillId="0" borderId="12" xfId="56" applyNumberFormat="1" applyFont="1" applyFill="1" applyBorder="1" applyAlignment="1">
      <alignment horizontal="center" vertical="center" wrapText="1"/>
    </xf>
    <xf numFmtId="179" fontId="3" fillId="0" borderId="12" xfId="0" applyNumberFormat="1" applyFont="1" applyFill="1" applyBorder="1" applyAlignment="1" applyProtection="1">
      <alignment horizontal="left" vertical="center" wrapText="1"/>
    </xf>
    <xf numFmtId="1" fontId="21" fillId="2" borderId="12" xfId="56" applyNumberFormat="1" applyFont="1" applyFill="1" applyBorder="1" applyAlignment="1">
      <alignment horizontal="center" vertical="center" wrapText="1"/>
    </xf>
    <xf numFmtId="1" fontId="4" fillId="2" borderId="12" xfId="56" applyNumberFormat="1" applyFont="1" applyFill="1" applyBorder="1" applyAlignment="1">
      <alignment horizontal="center" vertical="center" wrapText="1"/>
    </xf>
    <xf numFmtId="0" fontId="9" fillId="2" borderId="12" xfId="0" applyFont="1" applyFill="1" applyBorder="1" applyAlignment="1">
      <alignment horizontal="center" vertical="center"/>
    </xf>
    <xf numFmtId="0" fontId="3" fillId="0" borderId="12" xfId="70" applyFont="1" applyFill="1" applyBorder="1" applyAlignment="1">
      <alignment horizontal="left" vertical="center" wrapText="1"/>
    </xf>
    <xf numFmtId="1" fontId="14" fillId="2" borderId="12" xfId="56" applyNumberFormat="1" applyFont="1" applyFill="1" applyBorder="1" applyAlignment="1">
      <alignment horizontal="center" vertical="center" wrapText="1"/>
    </xf>
    <xf numFmtId="0" fontId="4" fillId="2" borderId="0" xfId="56" applyFont="1" applyFill="1" applyAlignment="1">
      <alignment horizontal="center" vertical="center" wrapText="1"/>
    </xf>
    <xf numFmtId="0" fontId="0" fillId="0" borderId="0" xfId="0" applyAlignment="1">
      <alignment horizontal="center" vertical="center"/>
    </xf>
    <xf numFmtId="0" fontId="5" fillId="2" borderId="0" xfId="56" applyFont="1" applyFill="1" applyAlignment="1">
      <alignment horizontal="left" vertical="center" wrapText="1"/>
    </xf>
    <xf numFmtId="0" fontId="0" fillId="0" borderId="0" xfId="0" applyAlignment="1">
      <alignment horizontal="left" vertical="center"/>
    </xf>
    <xf numFmtId="0" fontId="4" fillId="2" borderId="0" xfId="53" applyFont="1" applyFill="1" applyBorder="1" applyAlignment="1">
      <alignment horizontal="center" vertical="center" wrapText="1"/>
    </xf>
    <xf numFmtId="0" fontId="44" fillId="0" borderId="12" xfId="0" applyFont="1" applyBorder="1" applyAlignment="1">
      <alignment horizontal="center" vertical="center"/>
    </xf>
    <xf numFmtId="0" fontId="44" fillId="0" borderId="12" xfId="0" applyFont="1" applyBorder="1" applyAlignment="1">
      <alignment horizontal="left" vertical="center"/>
    </xf>
    <xf numFmtId="0" fontId="9" fillId="2" borderId="12" xfId="0" applyFont="1" applyFill="1" applyBorder="1" applyAlignment="1">
      <alignment horizontal="left" vertical="center"/>
    </xf>
    <xf numFmtId="0" fontId="1" fillId="0" borderId="12" xfId="0" applyFont="1" applyBorder="1" applyAlignment="1">
      <alignment horizontal="center" vertical="center"/>
    </xf>
    <xf numFmtId="0" fontId="1" fillId="0" borderId="12" xfId="0" applyFont="1" applyBorder="1" applyAlignment="1">
      <alignment horizontal="left" vertical="center"/>
    </xf>
    <xf numFmtId="0" fontId="9" fillId="0" borderId="12" xfId="55" applyFont="1" applyBorder="1" applyAlignment="1" applyProtection="1">
      <alignment horizontal="left" vertical="center"/>
    </xf>
    <xf numFmtId="0" fontId="12" fillId="0" borderId="12" xfId="48" applyFont="1" applyFill="1" applyBorder="1" applyAlignment="1">
      <alignment vertical="center"/>
    </xf>
    <xf numFmtId="0" fontId="12" fillId="0" borderId="12" xfId="48" applyFont="1" applyFill="1" applyBorder="1" applyAlignment="1">
      <alignment horizontal="center" vertical="center"/>
    </xf>
    <xf numFmtId="179" fontId="5" fillId="0" borderId="12" xfId="48" applyNumberFormat="1" applyFont="1" applyFill="1" applyBorder="1" applyAlignment="1">
      <alignment horizontal="center" vertical="center"/>
    </xf>
    <xf numFmtId="0" fontId="14" fillId="0" borderId="12" xfId="48" applyFont="1" applyFill="1" applyBorder="1" applyAlignment="1">
      <alignment horizontal="left" vertical="center"/>
    </xf>
    <xf numFmtId="0" fontId="40" fillId="0" borderId="12" xfId="55" applyFont="1" applyBorder="1" applyAlignment="1" applyProtection="1">
      <alignment horizontal="center" vertical="center"/>
    </xf>
    <xf numFmtId="179" fontId="4" fillId="0" borderId="12" xfId="48" applyNumberFormat="1" applyFont="1" applyFill="1" applyBorder="1" applyAlignment="1">
      <alignment horizontal="center" vertical="center"/>
    </xf>
    <xf numFmtId="179" fontId="10" fillId="0" borderId="12" xfId="48" applyNumberFormat="1" applyFont="1" applyFill="1" applyBorder="1" applyAlignment="1">
      <alignment horizontal="center" vertical="center"/>
    </xf>
    <xf numFmtId="49" fontId="4" fillId="0" borderId="12" xfId="4" applyNumberFormat="1" applyFont="1" applyFill="1" applyBorder="1" applyAlignment="1">
      <alignment horizontal="left" vertical="top"/>
      <protection locked="0"/>
    </xf>
    <xf numFmtId="0" fontId="4" fillId="0" borderId="12" xfId="4" applyFont="1" applyFill="1" applyBorder="1" applyAlignment="1">
      <alignment vertical="top"/>
      <protection locked="0"/>
    </xf>
    <xf numFmtId="179" fontId="4" fillId="0" borderId="12" xfId="4" applyNumberFormat="1" applyFont="1" applyFill="1" applyBorder="1" applyAlignment="1">
      <alignment vertical="top"/>
      <protection locked="0"/>
    </xf>
    <xf numFmtId="179" fontId="12" fillId="0" borderId="12" xfId="4" applyNumberFormat="1" applyFont="1" applyFill="1" applyBorder="1" applyAlignment="1">
      <alignment horizontal="center" vertical="center"/>
      <protection locked="0"/>
    </xf>
    <xf numFmtId="179" fontId="22" fillId="0" borderId="12" xfId="44" applyNumberFormat="1" applyFont="1" applyFill="1" applyBorder="1" applyAlignment="1">
      <alignment horizontal="right" vertical="center" wrapText="1"/>
    </xf>
    <xf numFmtId="179" fontId="22" fillId="0" borderId="12" xfId="44" applyNumberFormat="1" applyFont="1" applyBorder="1" applyAlignment="1">
      <alignment horizontal="right" vertical="center" wrapText="1"/>
    </xf>
    <xf numFmtId="179" fontId="9" fillId="0" borderId="12" xfId="44" applyNumberFormat="1" applyFont="1" applyBorder="1" applyAlignment="1">
      <alignment horizontal="right" vertical="center" wrapText="1"/>
    </xf>
    <xf numFmtId="49" fontId="3" fillId="0" borderId="0" xfId="4" applyNumberFormat="1" applyFont="1" applyFill="1" applyAlignment="1">
      <alignment horizontal="right" vertical="top"/>
      <protection locked="0"/>
    </xf>
    <xf numFmtId="49" fontId="14" fillId="0" borderId="12" xfId="4" applyNumberFormat="1" applyFont="1" applyFill="1" applyBorder="1" applyAlignment="1">
      <alignment horizontal="center" vertical="center"/>
      <protection locked="0"/>
    </xf>
    <xf numFmtId="179" fontId="23" fillId="0" borderId="11" xfId="0" applyNumberFormat="1" applyFont="1" applyFill="1" applyBorder="1" applyAlignment="1" applyProtection="1">
      <alignment horizontal="center" vertical="center" wrapText="1"/>
      <protection locked="0"/>
    </xf>
    <xf numFmtId="0" fontId="9" fillId="0" borderId="9" xfId="0" applyFont="1" applyFill="1" applyBorder="1" applyAlignment="1">
      <alignment horizontal="center" vertical="center"/>
    </xf>
    <xf numFmtId="49" fontId="21" fillId="0" borderId="4" xfId="4" applyNumberFormat="1" applyFont="1" applyFill="1" applyBorder="1" applyAlignment="1">
      <alignment horizontal="center" vertical="center"/>
      <protection locked="0"/>
    </xf>
    <xf numFmtId="179" fontId="4" fillId="0" borderId="4" xfId="4" applyNumberFormat="1" applyFont="1" applyFill="1" applyBorder="1" applyAlignment="1">
      <alignment horizontal="center" vertical="center"/>
      <protection locked="0"/>
    </xf>
    <xf numFmtId="49" fontId="21" fillId="0" borderId="4" xfId="4" applyNumberFormat="1" applyFont="1" applyFill="1" applyBorder="1" applyAlignment="1">
      <alignment horizontal="left" vertical="center"/>
      <protection locked="0"/>
    </xf>
    <xf numFmtId="179" fontId="4" fillId="0" borderId="12" xfId="4" applyNumberFormat="1" applyFont="1" applyFill="1" applyBorder="1" applyAlignment="1">
      <alignment vertical="center"/>
      <protection locked="0"/>
    </xf>
    <xf numFmtId="0" fontId="3" fillId="0" borderId="12" xfId="57" applyFont="1" applyFill="1" applyBorder="1" applyAlignment="1" applyProtection="1">
      <alignment vertical="center"/>
      <protection locked="0"/>
    </xf>
    <xf numFmtId="49" fontId="3" fillId="0" borderId="12" xfId="56" applyNumberFormat="1" applyFont="1" applyFill="1" applyBorder="1" applyAlignment="1">
      <alignment vertical="center"/>
    </xf>
    <xf numFmtId="1" fontId="3" fillId="0" borderId="12" xfId="57" applyNumberFormat="1" applyFont="1" applyFill="1" applyBorder="1" applyAlignment="1" applyProtection="1">
      <alignment vertical="center"/>
      <protection locked="0"/>
    </xf>
    <xf numFmtId="49" fontId="14" fillId="0" borderId="4" xfId="4" applyNumberFormat="1" applyFont="1" applyFill="1" applyBorder="1" applyAlignment="1">
      <alignment horizontal="left" vertical="center"/>
      <protection locked="0"/>
    </xf>
    <xf numFmtId="179" fontId="5" fillId="0" borderId="4" xfId="4" applyNumberFormat="1" applyFont="1" applyFill="1" applyBorder="1" applyAlignment="1">
      <alignment horizontal="center" vertical="center"/>
      <protection locked="0"/>
    </xf>
    <xf numFmtId="0" fontId="4" fillId="0" borderId="0" xfId="53" applyFont="1" applyBorder="1" applyAlignment="1">
      <alignment horizontal="center" vertical="center"/>
    </xf>
    <xf numFmtId="49" fontId="4" fillId="0" borderId="0" xfId="4" applyNumberFormat="1" applyFont="1" applyFill="1" applyAlignment="1">
      <alignment horizontal="center" vertical="top"/>
      <protection locked="0"/>
    </xf>
    <xf numFmtId="0" fontId="18" fillId="0" borderId="1" xfId="4" applyFont="1" applyFill="1" applyBorder="1" applyAlignment="1">
      <alignment horizontal="center" vertical="center"/>
      <protection locked="0"/>
    </xf>
    <xf numFmtId="180" fontId="1" fillId="0" borderId="9" xfId="0" applyNumberFormat="1" applyFont="1" applyBorder="1" applyAlignment="1">
      <alignment horizontal="right" vertical="center"/>
    </xf>
    <xf numFmtId="180" fontId="1" fillId="0" borderId="9" xfId="0" applyNumberFormat="1" applyFont="1" applyBorder="1" applyAlignment="1">
      <alignment horizontal="right" vertical="center" wrapText="1"/>
    </xf>
    <xf numFmtId="0" fontId="46" fillId="0" borderId="0" xfId="68" applyFont="1" applyBorder="1" applyAlignment="1">
      <alignment vertical="center" wrapText="1"/>
    </xf>
    <xf numFmtId="0" fontId="48" fillId="0" borderId="12" xfId="68" applyFont="1" applyBorder="1" applyAlignment="1">
      <alignment horizontal="center" vertical="center" wrapText="1"/>
    </xf>
    <xf numFmtId="0" fontId="46" fillId="0" borderId="0" xfId="68" applyFont="1" applyBorder="1" applyAlignment="1">
      <alignment horizontal="right" vertical="center" wrapText="1"/>
    </xf>
    <xf numFmtId="0" fontId="1" fillId="0" borderId="12" xfId="0" applyFont="1" applyFill="1" applyBorder="1" applyAlignment="1">
      <alignment horizontal="left" vertical="center"/>
    </xf>
    <xf numFmtId="0" fontId="1" fillId="0" borderId="12" xfId="0" applyFont="1" applyFill="1" applyBorder="1" applyAlignment="1">
      <alignment vertical="center"/>
    </xf>
    <xf numFmtId="180" fontId="1" fillId="0" borderId="12" xfId="0" applyNumberFormat="1" applyFont="1" applyFill="1" applyBorder="1" applyAlignment="1">
      <alignment vertical="center"/>
    </xf>
    <xf numFmtId="180" fontId="44" fillId="0" borderId="12" xfId="0" applyNumberFormat="1" applyFont="1" applyBorder="1" applyAlignment="1">
      <alignment horizontal="center" vertical="center"/>
    </xf>
    <xf numFmtId="180" fontId="44" fillId="0" borderId="12" xfId="0" applyNumberFormat="1" applyFont="1" applyBorder="1" applyAlignment="1">
      <alignment vertical="center"/>
    </xf>
    <xf numFmtId="0" fontId="48" fillId="0" borderId="12" xfId="69" applyFont="1" applyBorder="1" applyAlignment="1">
      <alignment horizontal="center" vertical="center" wrapText="1"/>
    </xf>
    <xf numFmtId="4" fontId="49" fillId="0" borderId="12" xfId="69" applyNumberFormat="1" applyFont="1" applyBorder="1" applyAlignment="1">
      <alignment horizontal="center" vertical="center" wrapText="1"/>
    </xf>
    <xf numFmtId="4" fontId="49" fillId="0" borderId="12" xfId="69" applyNumberFormat="1" applyFont="1" applyBorder="1" applyAlignment="1">
      <alignment horizontal="right" vertical="center" wrapText="1"/>
    </xf>
    <xf numFmtId="0" fontId="49" fillId="0" borderId="12" xfId="69" applyFont="1" applyBorder="1" applyAlignment="1">
      <alignment horizontal="left" vertical="center" wrapText="1"/>
    </xf>
    <xf numFmtId="0" fontId="49" fillId="0" borderId="12" xfId="68" applyFont="1" applyBorder="1" applyAlignment="1">
      <alignment horizontal="left" vertical="center" wrapText="1"/>
    </xf>
    <xf numFmtId="4" fontId="49" fillId="0" borderId="12" xfId="68" applyNumberFormat="1" applyFont="1" applyBorder="1" applyAlignment="1">
      <alignment horizontal="right" vertical="center" wrapText="1"/>
    </xf>
    <xf numFmtId="49" fontId="7" fillId="0" borderId="0" xfId="56" applyNumberFormat="1" applyFont="1" applyAlignment="1">
      <alignment horizontal="center" vertical="center"/>
    </xf>
    <xf numFmtId="0" fontId="7" fillId="0" borderId="0" xfId="4" applyFont="1" applyFill="1" applyAlignment="1">
      <alignment horizontal="center" vertical="top"/>
      <protection locked="0"/>
    </xf>
    <xf numFmtId="179" fontId="8" fillId="0" borderId="0" xfId="4" applyNumberFormat="1" applyFont="1" applyFill="1" applyAlignment="1">
      <alignment horizontal="center" vertical="top"/>
      <protection locked="0"/>
    </xf>
    <xf numFmtId="0" fontId="7" fillId="0" borderId="0" xfId="48" applyFont="1" applyFill="1" applyAlignment="1">
      <alignment horizontal="center" vertical="center"/>
    </xf>
    <xf numFmtId="0" fontId="8" fillId="0" borderId="0" xfId="48" applyFont="1" applyFill="1" applyAlignment="1">
      <alignment horizontal="center" vertical="center"/>
    </xf>
    <xf numFmtId="0" fontId="7" fillId="0" borderId="0" xfId="4" applyFont="1" applyFill="1" applyAlignment="1">
      <alignment horizontal="center" vertical="center" wrapText="1"/>
      <protection locked="0"/>
    </xf>
    <xf numFmtId="0" fontId="38" fillId="0" borderId="0" xfId="4" applyFont="1" applyFill="1" applyAlignment="1">
      <alignment horizontal="center" vertical="center" wrapText="1"/>
      <protection locked="0"/>
    </xf>
    <xf numFmtId="0" fontId="4" fillId="2" borderId="0" xfId="53" applyFont="1" applyFill="1" applyBorder="1" applyAlignment="1">
      <alignment horizontal="left" vertical="center" wrapText="1"/>
    </xf>
    <xf numFmtId="49" fontId="7" fillId="2" borderId="0" xfId="56" applyNumberFormat="1" applyFont="1" applyFill="1" applyAlignment="1">
      <alignment horizontal="center" vertical="center" wrapText="1"/>
    </xf>
    <xf numFmtId="0" fontId="8" fillId="0" borderId="0" xfId="4" applyFont="1" applyFill="1" applyAlignment="1">
      <alignment horizontal="center" vertical="top"/>
      <protection locked="0"/>
    </xf>
    <xf numFmtId="49" fontId="38" fillId="2" borderId="0" xfId="56" applyNumberFormat="1" applyFont="1" applyFill="1" applyAlignment="1">
      <alignment horizontal="center" vertical="center" wrapText="1"/>
    </xf>
    <xf numFmtId="0" fontId="8" fillId="0" borderId="0" xfId="4" applyFont="1" applyFill="1" applyAlignment="1">
      <alignment horizontal="center" vertical="center"/>
      <protection locked="0"/>
    </xf>
    <xf numFmtId="49" fontId="3" fillId="0" borderId="2" xfId="4" applyNumberFormat="1" applyFont="1" applyFill="1" applyBorder="1" applyAlignment="1">
      <alignment horizontal="left" vertical="center"/>
      <protection locked="0"/>
    </xf>
    <xf numFmtId="0" fontId="47" fillId="0" borderId="0" xfId="68" applyFont="1" applyBorder="1" applyAlignment="1">
      <alignment horizontal="center" vertical="center" wrapText="1"/>
    </xf>
    <xf numFmtId="0" fontId="48" fillId="0" borderId="4" xfId="68" applyFont="1" applyBorder="1" applyAlignment="1">
      <alignment horizontal="center" vertical="center" wrapText="1"/>
    </xf>
    <xf numFmtId="0" fontId="48" fillId="0" borderId="6" xfId="68" applyFont="1" applyBorder="1" applyAlignment="1">
      <alignment horizontal="center" vertical="center" wrapText="1"/>
    </xf>
    <xf numFmtId="0" fontId="48" fillId="0" borderId="10" xfId="68" applyFont="1" applyBorder="1" applyAlignment="1">
      <alignment horizontal="center" vertical="center" wrapText="1"/>
    </xf>
    <xf numFmtId="0" fontId="48" fillId="0" borderId="13" xfId="68" applyFont="1" applyBorder="1" applyAlignment="1">
      <alignment horizontal="center" vertical="center" wrapText="1"/>
    </xf>
    <xf numFmtId="0" fontId="48" fillId="0" borderId="14" xfId="68" applyFont="1" applyBorder="1" applyAlignment="1">
      <alignment horizontal="center" vertical="center" wrapText="1"/>
    </xf>
    <xf numFmtId="0" fontId="46" fillId="0" borderId="0" xfId="68" applyFont="1" applyBorder="1" applyAlignment="1">
      <alignment vertical="center" wrapText="1"/>
    </xf>
    <xf numFmtId="0" fontId="46" fillId="0" borderId="0" xfId="68" applyFont="1" applyBorder="1" applyAlignment="1">
      <alignment horizontal="right" vertical="center" wrapText="1"/>
    </xf>
    <xf numFmtId="0" fontId="47" fillId="0" borderId="0" xfId="69" applyFont="1" applyBorder="1" applyAlignment="1">
      <alignment horizontal="center" vertical="center" wrapText="1"/>
    </xf>
    <xf numFmtId="0" fontId="46" fillId="0" borderId="0" xfId="69" applyFont="1" applyBorder="1" applyAlignment="1">
      <alignment horizontal="left" vertical="center" wrapText="1"/>
    </xf>
  </cellXfs>
  <cellStyles count="2207">
    <cellStyle name="_ET_STYLE_NoName_00_" xfId="7"/>
    <cellStyle name="_ET_STYLE_NoName_00__2016年人代会报告附表20160104" xfId="18"/>
    <cellStyle name="_ET_STYLE_NoName_00__国库1月5日调整表" xfId="20"/>
    <cellStyle name="20% - 强调文字颜色 1 2" xfId="74"/>
    <cellStyle name="20% - 强调文字颜色 1 2 2" xfId="75"/>
    <cellStyle name="20% - 强调文字颜色 1 2 3" xfId="76"/>
    <cellStyle name="20% - 强调文字颜色 1 2 3 2" xfId="77"/>
    <cellStyle name="20% - 强调文字颜色 1 2 4" xfId="78"/>
    <cellStyle name="20% - 强调文字颜色 1 2 4 2" xfId="79"/>
    <cellStyle name="20% - 强调文字颜色 1 2 4_迁_安" xfId="80"/>
    <cellStyle name="20% - 强调文字颜色 1 2 5" xfId="81"/>
    <cellStyle name="20% - 强调文字颜色 1 2 6" xfId="82"/>
    <cellStyle name="20% - 强调文字颜色 1 2 7" xfId="83"/>
    <cellStyle name="20% - 强调文字颜色 1 2_滦县" xfId="84"/>
    <cellStyle name="20% - 强调文字颜色 1 3" xfId="85"/>
    <cellStyle name="20% - 强调文字颜色 1 3 2" xfId="86"/>
    <cellStyle name="20% - 强调文字颜色 1 3 3" xfId="87"/>
    <cellStyle name="20% - 强调文字颜色 1 3 3 2" xfId="88"/>
    <cellStyle name="20% - 强调文字颜色 1 3 4" xfId="89"/>
    <cellStyle name="20% - 强调文字颜色 1 3 4 2" xfId="90"/>
    <cellStyle name="20% - 强调文字颜色 1 3 5" xfId="91"/>
    <cellStyle name="20% - 强调文字颜色 1 3_滦县" xfId="92"/>
    <cellStyle name="20% - 强调文字颜色 1 4" xfId="93"/>
    <cellStyle name="20% - 强调文字颜色 1 4 2" xfId="94"/>
    <cellStyle name="20% - 强调文字颜色 1 4 3" xfId="95"/>
    <cellStyle name="20% - 强调文字颜色 1 4_滦县" xfId="96"/>
    <cellStyle name="20% - 强调文字颜色 1 5" xfId="97"/>
    <cellStyle name="20% - 强调文字颜色 1 6" xfId="98"/>
    <cellStyle name="20% - 强调文字颜色 1 6 2" xfId="99"/>
    <cellStyle name="20% - 强调文字颜色 1 7" xfId="100"/>
    <cellStyle name="20% - 强调文字颜色 1 7 2" xfId="101"/>
    <cellStyle name="20% - 强调文字颜色 2 2" xfId="102"/>
    <cellStyle name="20% - 强调文字颜色 2 2 2" xfId="103"/>
    <cellStyle name="20% - 强调文字颜色 2 2 3" xfId="104"/>
    <cellStyle name="20% - 强调文字颜色 2 2 3 2" xfId="105"/>
    <cellStyle name="20% - 强调文字颜色 2 2 4" xfId="106"/>
    <cellStyle name="20% - 强调文字颜色 2 2 4 2" xfId="107"/>
    <cellStyle name="20% - 强调文字颜色 2 2 4_迁_安" xfId="108"/>
    <cellStyle name="20% - 强调文字颜色 2 2 5" xfId="109"/>
    <cellStyle name="20% - 强调文字颜色 2 2 6" xfId="110"/>
    <cellStyle name="20% - 强调文字颜色 2 2 7" xfId="111"/>
    <cellStyle name="20% - 强调文字颜色 2 2_滦县" xfId="112"/>
    <cellStyle name="20% - 强调文字颜色 2 3" xfId="113"/>
    <cellStyle name="20% - 强调文字颜色 2 3 2" xfId="114"/>
    <cellStyle name="20% - 强调文字颜色 2 3 3" xfId="115"/>
    <cellStyle name="20% - 强调文字颜色 2 3 3 2" xfId="116"/>
    <cellStyle name="20% - 强调文字颜色 2 3 4" xfId="117"/>
    <cellStyle name="20% - 强调文字颜色 2 3 4 2" xfId="118"/>
    <cellStyle name="20% - 强调文字颜色 2 3 5" xfId="119"/>
    <cellStyle name="20% - 强调文字颜色 2 3_滦县" xfId="120"/>
    <cellStyle name="20% - 强调文字颜色 2 4" xfId="121"/>
    <cellStyle name="20% - 强调文字颜色 2 4 2" xfId="122"/>
    <cellStyle name="20% - 强调文字颜色 2 4 3" xfId="123"/>
    <cellStyle name="20% - 强调文字颜色 2 4_滦县" xfId="124"/>
    <cellStyle name="20% - 强调文字颜色 2 5" xfId="125"/>
    <cellStyle name="20% - 强调文字颜色 2 6" xfId="126"/>
    <cellStyle name="20% - 强调文字颜色 2 6 2" xfId="127"/>
    <cellStyle name="20% - 强调文字颜色 2 7" xfId="128"/>
    <cellStyle name="20% - 强调文字颜色 2 7 2" xfId="129"/>
    <cellStyle name="20% - 强调文字颜色 3 2" xfId="130"/>
    <cellStyle name="20% - 强调文字颜色 3 2 2" xfId="131"/>
    <cellStyle name="20% - 强调文字颜色 3 2 3" xfId="132"/>
    <cellStyle name="20% - 强调文字颜色 3 2 3 2" xfId="133"/>
    <cellStyle name="20% - 强调文字颜色 3 2 4" xfId="134"/>
    <cellStyle name="20% - 强调文字颜色 3 2 4 2" xfId="135"/>
    <cellStyle name="20% - 强调文字颜色 3 2 4_迁_安" xfId="136"/>
    <cellStyle name="20% - 强调文字颜色 3 2 5" xfId="137"/>
    <cellStyle name="20% - 强调文字颜色 3 2 6" xfId="138"/>
    <cellStyle name="20% - 强调文字颜色 3 2 7" xfId="139"/>
    <cellStyle name="20% - 强调文字颜色 3 2_滦县" xfId="140"/>
    <cellStyle name="20% - 强调文字颜色 3 3" xfId="141"/>
    <cellStyle name="20% - 强调文字颜色 3 3 2" xfId="142"/>
    <cellStyle name="20% - 强调文字颜色 3 3 3" xfId="143"/>
    <cellStyle name="20% - 强调文字颜色 3 3 3 2" xfId="144"/>
    <cellStyle name="20% - 强调文字颜色 3 3 4" xfId="145"/>
    <cellStyle name="20% - 强调文字颜色 3 3 4 2" xfId="146"/>
    <cellStyle name="20% - 强调文字颜色 3 3 5" xfId="147"/>
    <cellStyle name="20% - 强调文字颜色 3 3_滦县" xfId="148"/>
    <cellStyle name="20% - 强调文字颜色 3 4" xfId="149"/>
    <cellStyle name="20% - 强调文字颜色 3 4 2" xfId="150"/>
    <cellStyle name="20% - 强调文字颜色 3 4 3" xfId="151"/>
    <cellStyle name="20% - 强调文字颜色 3 4_滦县" xfId="152"/>
    <cellStyle name="20% - 强调文字颜色 3 5" xfId="153"/>
    <cellStyle name="20% - 强调文字颜色 3 6" xfId="154"/>
    <cellStyle name="20% - 强调文字颜色 3 6 2" xfId="155"/>
    <cellStyle name="20% - 强调文字颜色 3 7" xfId="156"/>
    <cellStyle name="20% - 强调文字颜色 3 7 2" xfId="157"/>
    <cellStyle name="20% - 强调文字颜色 4 2" xfId="158"/>
    <cellStyle name="20% - 强调文字颜色 4 2 2" xfId="159"/>
    <cellStyle name="20% - 强调文字颜色 4 2 3" xfId="160"/>
    <cellStyle name="20% - 强调文字颜色 4 2 3 2" xfId="161"/>
    <cellStyle name="20% - 强调文字颜色 4 2 4" xfId="162"/>
    <cellStyle name="20% - 强调文字颜色 4 2 4 2" xfId="163"/>
    <cellStyle name="20% - 强调文字颜色 4 2 4_迁_安" xfId="164"/>
    <cellStyle name="20% - 强调文字颜色 4 2 5" xfId="165"/>
    <cellStyle name="20% - 强调文字颜色 4 2 6" xfId="166"/>
    <cellStyle name="20% - 强调文字颜色 4 2 7" xfId="167"/>
    <cellStyle name="20% - 强调文字颜色 4 2_滦县" xfId="168"/>
    <cellStyle name="20% - 强调文字颜色 4 3" xfId="169"/>
    <cellStyle name="20% - 强调文字颜色 4 3 2" xfId="170"/>
    <cellStyle name="20% - 强调文字颜色 4 3 3" xfId="171"/>
    <cellStyle name="20% - 强调文字颜色 4 3 3 2" xfId="172"/>
    <cellStyle name="20% - 强调文字颜色 4 3 4" xfId="173"/>
    <cellStyle name="20% - 强调文字颜色 4 3 4 2" xfId="174"/>
    <cellStyle name="20% - 强调文字颜色 4 3 5" xfId="175"/>
    <cellStyle name="20% - 强调文字颜色 4 3_滦县" xfId="176"/>
    <cellStyle name="20% - 强调文字颜色 4 4" xfId="177"/>
    <cellStyle name="20% - 强调文字颜色 4 4 2" xfId="178"/>
    <cellStyle name="20% - 强调文字颜色 4 4 3" xfId="179"/>
    <cellStyle name="20% - 强调文字颜色 4 4_滦县" xfId="180"/>
    <cellStyle name="20% - 强调文字颜色 4 5" xfId="181"/>
    <cellStyle name="20% - 强调文字颜色 4 6" xfId="182"/>
    <cellStyle name="20% - 强调文字颜色 4 6 2" xfId="183"/>
    <cellStyle name="20% - 强调文字颜色 4 7" xfId="184"/>
    <cellStyle name="20% - 强调文字颜色 4 7 2" xfId="185"/>
    <cellStyle name="20% - 强调文字颜色 5 2" xfId="186"/>
    <cellStyle name="20% - 强调文字颜色 5 2 2" xfId="187"/>
    <cellStyle name="20% - 强调文字颜色 5 2 3" xfId="188"/>
    <cellStyle name="20% - 强调文字颜色 5 2 3 2" xfId="189"/>
    <cellStyle name="20% - 强调文字颜色 5 2 4" xfId="190"/>
    <cellStyle name="20% - 强调文字颜色 5 2 4 2" xfId="191"/>
    <cellStyle name="20% - 强调文字颜色 5 2 4_迁_安" xfId="192"/>
    <cellStyle name="20% - 强调文字颜色 5 2 5" xfId="193"/>
    <cellStyle name="20% - 强调文字颜色 5 2 6" xfId="194"/>
    <cellStyle name="20% - 强调文字颜色 5 2 7" xfId="195"/>
    <cellStyle name="20% - 强调文字颜色 5 2_滦县" xfId="196"/>
    <cellStyle name="20% - 强调文字颜色 5 3" xfId="197"/>
    <cellStyle name="20% - 强调文字颜色 5 3 2" xfId="198"/>
    <cellStyle name="20% - 强调文字颜色 5 3 3" xfId="199"/>
    <cellStyle name="20% - 强调文字颜色 5 3 3 2" xfId="200"/>
    <cellStyle name="20% - 强调文字颜色 5 3 4" xfId="201"/>
    <cellStyle name="20% - 强调文字颜色 5 3 4 2" xfId="202"/>
    <cellStyle name="20% - 强调文字颜色 5 3 5" xfId="203"/>
    <cellStyle name="20% - 强调文字颜色 5 3_滦县" xfId="204"/>
    <cellStyle name="20% - 强调文字颜色 5 4" xfId="205"/>
    <cellStyle name="20% - 强调文字颜色 5 4 2" xfId="206"/>
    <cellStyle name="20% - 强调文字颜色 5 4 3" xfId="207"/>
    <cellStyle name="20% - 强调文字颜色 5 4_滦县" xfId="208"/>
    <cellStyle name="20% - 强调文字颜色 5 5" xfId="209"/>
    <cellStyle name="20% - 强调文字颜色 5 6" xfId="210"/>
    <cellStyle name="20% - 强调文字颜色 5 6 2" xfId="211"/>
    <cellStyle name="20% - 强调文字颜色 5 7" xfId="212"/>
    <cellStyle name="20% - 强调文字颜色 5 7 2" xfId="213"/>
    <cellStyle name="20% - 强调文字颜色 6 2" xfId="214"/>
    <cellStyle name="20% - 强调文字颜色 6 2 2" xfId="215"/>
    <cellStyle name="20% - 强调文字颜色 6 2 3" xfId="216"/>
    <cellStyle name="20% - 强调文字颜色 6 2 3 2" xfId="217"/>
    <cellStyle name="20% - 强调文字颜色 6 2 4" xfId="218"/>
    <cellStyle name="20% - 强调文字颜色 6 2 4 2" xfId="219"/>
    <cellStyle name="20% - 强调文字颜色 6 2 4_迁_安" xfId="220"/>
    <cellStyle name="20% - 强调文字颜色 6 2 5" xfId="221"/>
    <cellStyle name="20% - 强调文字颜色 6 2 6" xfId="222"/>
    <cellStyle name="20% - 强调文字颜色 6 2 7" xfId="223"/>
    <cellStyle name="20% - 强调文字颜色 6 2_滦县" xfId="224"/>
    <cellStyle name="20% - 强调文字颜色 6 3" xfId="225"/>
    <cellStyle name="20% - 强调文字颜色 6 3 2" xfId="226"/>
    <cellStyle name="20% - 强调文字颜色 6 3 3" xfId="227"/>
    <cellStyle name="20% - 强调文字颜色 6 3 3 2" xfId="228"/>
    <cellStyle name="20% - 强调文字颜色 6 3 4" xfId="229"/>
    <cellStyle name="20% - 强调文字颜色 6 3 4 2" xfId="230"/>
    <cellStyle name="20% - 强调文字颜色 6 3 5" xfId="231"/>
    <cellStyle name="20% - 强调文字颜色 6 3_滦县" xfId="232"/>
    <cellStyle name="20% - 强调文字颜色 6 4" xfId="233"/>
    <cellStyle name="20% - 强调文字颜色 6 4 2" xfId="234"/>
    <cellStyle name="20% - 强调文字颜色 6 4 3" xfId="235"/>
    <cellStyle name="20% - 强调文字颜色 6 4_滦县" xfId="236"/>
    <cellStyle name="20% - 强调文字颜色 6 5" xfId="237"/>
    <cellStyle name="20% - 强调文字颜色 6 6" xfId="238"/>
    <cellStyle name="20% - 强调文字颜色 6 6 2" xfId="239"/>
    <cellStyle name="20% - 强调文字颜色 6 7" xfId="240"/>
    <cellStyle name="20% - 强调文字颜色 6 7 2" xfId="241"/>
    <cellStyle name="20% - 着色 1" xfId="15"/>
    <cellStyle name="20% - 着色 1 2" xfId="242"/>
    <cellStyle name="20% - 着色 1 3" xfId="243"/>
    <cellStyle name="20% - 着色 1 3 2" xfId="244"/>
    <cellStyle name="20% - 着色 1 4" xfId="245"/>
    <cellStyle name="20% - 着色 1 4 2" xfId="246"/>
    <cellStyle name="20% - 着色 1_滦县" xfId="247"/>
    <cellStyle name="20% - 着色 2" xfId="16"/>
    <cellStyle name="20% - 着色 2 2" xfId="248"/>
    <cellStyle name="20% - 着色 2 3" xfId="249"/>
    <cellStyle name="20% - 着色 2 3 2" xfId="250"/>
    <cellStyle name="20% - 着色 2 4" xfId="251"/>
    <cellStyle name="20% - 着色 2 4 2" xfId="252"/>
    <cellStyle name="20% - 着色 2_滦县" xfId="253"/>
    <cellStyle name="20% - 着色 3" xfId="17"/>
    <cellStyle name="20% - 着色 3 2" xfId="254"/>
    <cellStyle name="20% - 着色 3 3" xfId="255"/>
    <cellStyle name="20% - 着色 3 3 2" xfId="256"/>
    <cellStyle name="20% - 着色 3 4" xfId="257"/>
    <cellStyle name="20% - 着色 3 4 2" xfId="258"/>
    <cellStyle name="20% - 着色 3_滦县" xfId="259"/>
    <cellStyle name="20% - 着色 4" xfId="21"/>
    <cellStyle name="20% - 着色 4 2" xfId="260"/>
    <cellStyle name="20% - 着色 4 3" xfId="261"/>
    <cellStyle name="20% - 着色 4 3 2" xfId="262"/>
    <cellStyle name="20% - 着色 4 4" xfId="263"/>
    <cellStyle name="20% - 着色 4 4 2" xfId="264"/>
    <cellStyle name="20% - 着色 4_滦县" xfId="265"/>
    <cellStyle name="20% - 着色 5" xfId="9"/>
    <cellStyle name="20% - 着色 5 2" xfId="266"/>
    <cellStyle name="20% - 着色 5 3" xfId="267"/>
    <cellStyle name="20% - 着色 5 3 2" xfId="268"/>
    <cellStyle name="20% - 着色 5 4" xfId="269"/>
    <cellStyle name="20% - 着色 5 4 2" xfId="270"/>
    <cellStyle name="20% - 着色 5_滦县" xfId="271"/>
    <cellStyle name="20% - 着色 6" xfId="23"/>
    <cellStyle name="20% - 着色 6 2" xfId="272"/>
    <cellStyle name="20% - 着色 6 3" xfId="273"/>
    <cellStyle name="20% - 着色 6 3 2" xfId="274"/>
    <cellStyle name="20% - 着色 6 4" xfId="275"/>
    <cellStyle name="20% - 着色 6 4 2" xfId="276"/>
    <cellStyle name="20% - 着色 6_滦县" xfId="277"/>
    <cellStyle name="40% - 强调文字颜色 1 2" xfId="278"/>
    <cellStyle name="40% - 强调文字颜色 1 2 2" xfId="279"/>
    <cellStyle name="40% - 强调文字颜色 1 2 3" xfId="280"/>
    <cellStyle name="40% - 强调文字颜色 1 2 3 2" xfId="281"/>
    <cellStyle name="40% - 强调文字颜色 1 2 4" xfId="282"/>
    <cellStyle name="40% - 强调文字颜色 1 2 4 2" xfId="283"/>
    <cellStyle name="40% - 强调文字颜色 1 2 4_迁_安" xfId="284"/>
    <cellStyle name="40% - 强调文字颜色 1 2 5" xfId="285"/>
    <cellStyle name="40% - 强调文字颜色 1 2 6" xfId="286"/>
    <cellStyle name="40% - 强调文字颜色 1 2 7" xfId="287"/>
    <cellStyle name="40% - 强调文字颜色 1 2_滦县" xfId="288"/>
    <cellStyle name="40% - 强调文字颜色 1 3" xfId="289"/>
    <cellStyle name="40% - 强调文字颜色 1 3 2" xfId="290"/>
    <cellStyle name="40% - 强调文字颜色 1 3 3" xfId="291"/>
    <cellStyle name="40% - 强调文字颜色 1 3 3 2" xfId="292"/>
    <cellStyle name="40% - 强调文字颜色 1 3 4" xfId="293"/>
    <cellStyle name="40% - 强调文字颜色 1 3 4 2" xfId="294"/>
    <cellStyle name="40% - 强调文字颜色 1 3 5" xfId="295"/>
    <cellStyle name="40% - 强调文字颜色 1 3_滦县" xfId="296"/>
    <cellStyle name="40% - 强调文字颜色 1 4" xfId="297"/>
    <cellStyle name="40% - 强调文字颜色 1 4 2" xfId="298"/>
    <cellStyle name="40% - 强调文字颜色 1 4 3" xfId="299"/>
    <cellStyle name="40% - 强调文字颜色 1 4_滦县" xfId="300"/>
    <cellStyle name="40% - 强调文字颜色 1 5" xfId="301"/>
    <cellStyle name="40% - 强调文字颜色 1 6" xfId="302"/>
    <cellStyle name="40% - 强调文字颜色 1 6 2" xfId="303"/>
    <cellStyle name="40% - 强调文字颜色 1 7" xfId="304"/>
    <cellStyle name="40% - 强调文字颜色 1 7 2" xfId="305"/>
    <cellStyle name="40% - 强调文字颜色 2 2" xfId="306"/>
    <cellStyle name="40% - 强调文字颜色 2 2 2" xfId="307"/>
    <cellStyle name="40% - 强调文字颜色 2 2 3" xfId="308"/>
    <cellStyle name="40% - 强调文字颜色 2 2 3 2" xfId="309"/>
    <cellStyle name="40% - 强调文字颜色 2 2 4" xfId="310"/>
    <cellStyle name="40% - 强调文字颜色 2 2 4 2" xfId="311"/>
    <cellStyle name="40% - 强调文字颜色 2 2 4_迁_安" xfId="312"/>
    <cellStyle name="40% - 强调文字颜色 2 2 5" xfId="313"/>
    <cellStyle name="40% - 强调文字颜色 2 2 6" xfId="314"/>
    <cellStyle name="40% - 强调文字颜色 2 2 7" xfId="315"/>
    <cellStyle name="40% - 强调文字颜色 2 2_滦县" xfId="316"/>
    <cellStyle name="40% - 强调文字颜色 2 3" xfId="317"/>
    <cellStyle name="40% - 强调文字颜色 2 3 2" xfId="318"/>
    <cellStyle name="40% - 强调文字颜色 2 3 3" xfId="319"/>
    <cellStyle name="40% - 强调文字颜色 2 3 3 2" xfId="320"/>
    <cellStyle name="40% - 强调文字颜色 2 3 4" xfId="321"/>
    <cellStyle name="40% - 强调文字颜色 2 3 4 2" xfId="322"/>
    <cellStyle name="40% - 强调文字颜色 2 3 5" xfId="323"/>
    <cellStyle name="40% - 强调文字颜色 2 3_滦县" xfId="324"/>
    <cellStyle name="40% - 强调文字颜色 2 4" xfId="325"/>
    <cellStyle name="40% - 强调文字颜色 2 4 2" xfId="326"/>
    <cellStyle name="40% - 强调文字颜色 2 4 3" xfId="327"/>
    <cellStyle name="40% - 强调文字颜色 2 4_滦县" xfId="328"/>
    <cellStyle name="40% - 强调文字颜色 2 5" xfId="329"/>
    <cellStyle name="40% - 强调文字颜色 2 6" xfId="330"/>
    <cellStyle name="40% - 强调文字颜色 2 6 2" xfId="331"/>
    <cellStyle name="40% - 强调文字颜色 2 7" xfId="332"/>
    <cellStyle name="40% - 强调文字颜色 2 7 2" xfId="333"/>
    <cellStyle name="40% - 强调文字颜色 3 2" xfId="334"/>
    <cellStyle name="40% - 强调文字颜色 3 2 2" xfId="335"/>
    <cellStyle name="40% - 强调文字颜色 3 2 3" xfId="336"/>
    <cellStyle name="40% - 强调文字颜色 3 2 3 2" xfId="337"/>
    <cellStyle name="40% - 强调文字颜色 3 2 4" xfId="338"/>
    <cellStyle name="40% - 强调文字颜色 3 2 4 2" xfId="339"/>
    <cellStyle name="40% - 强调文字颜色 3 2 4_迁_安" xfId="340"/>
    <cellStyle name="40% - 强调文字颜色 3 2 5" xfId="341"/>
    <cellStyle name="40% - 强调文字颜色 3 2 6" xfId="342"/>
    <cellStyle name="40% - 强调文字颜色 3 2 7" xfId="343"/>
    <cellStyle name="40% - 强调文字颜色 3 2_滦县" xfId="344"/>
    <cellStyle name="40% - 强调文字颜色 3 3" xfId="345"/>
    <cellStyle name="40% - 强调文字颜色 3 3 2" xfId="346"/>
    <cellStyle name="40% - 强调文字颜色 3 3 3" xfId="347"/>
    <cellStyle name="40% - 强调文字颜色 3 3 3 2" xfId="348"/>
    <cellStyle name="40% - 强调文字颜色 3 3 4" xfId="349"/>
    <cellStyle name="40% - 强调文字颜色 3 3 4 2" xfId="350"/>
    <cellStyle name="40% - 强调文字颜色 3 3 5" xfId="351"/>
    <cellStyle name="40% - 强调文字颜色 3 3_滦县" xfId="352"/>
    <cellStyle name="40% - 强调文字颜色 3 4" xfId="353"/>
    <cellStyle name="40% - 强调文字颜色 3 4 2" xfId="354"/>
    <cellStyle name="40% - 强调文字颜色 3 4 3" xfId="355"/>
    <cellStyle name="40% - 强调文字颜色 3 4_滦县" xfId="356"/>
    <cellStyle name="40% - 强调文字颜色 3 5" xfId="357"/>
    <cellStyle name="40% - 强调文字颜色 3 6" xfId="358"/>
    <cellStyle name="40% - 强调文字颜色 3 6 2" xfId="359"/>
    <cellStyle name="40% - 强调文字颜色 3 7" xfId="360"/>
    <cellStyle name="40% - 强调文字颜色 3 7 2" xfId="361"/>
    <cellStyle name="40% - 强调文字颜色 4 2" xfId="362"/>
    <cellStyle name="40% - 强调文字颜色 4 2 2" xfId="363"/>
    <cellStyle name="40% - 强调文字颜色 4 2 3" xfId="364"/>
    <cellStyle name="40% - 强调文字颜色 4 2 3 2" xfId="365"/>
    <cellStyle name="40% - 强调文字颜色 4 2 4" xfId="366"/>
    <cellStyle name="40% - 强调文字颜色 4 2 4 2" xfId="367"/>
    <cellStyle name="40% - 强调文字颜色 4 2 4_迁_安" xfId="368"/>
    <cellStyle name="40% - 强调文字颜色 4 2 5" xfId="369"/>
    <cellStyle name="40% - 强调文字颜色 4 2 6" xfId="370"/>
    <cellStyle name="40% - 强调文字颜色 4 2 7" xfId="371"/>
    <cellStyle name="40% - 强调文字颜色 4 2_滦县" xfId="372"/>
    <cellStyle name="40% - 强调文字颜色 4 3" xfId="373"/>
    <cellStyle name="40% - 强调文字颜色 4 3 2" xfId="374"/>
    <cellStyle name="40% - 强调文字颜色 4 3 3" xfId="375"/>
    <cellStyle name="40% - 强调文字颜色 4 3 3 2" xfId="376"/>
    <cellStyle name="40% - 强调文字颜色 4 3 4" xfId="377"/>
    <cellStyle name="40% - 强调文字颜色 4 3 4 2" xfId="378"/>
    <cellStyle name="40% - 强调文字颜色 4 3 5" xfId="379"/>
    <cellStyle name="40% - 强调文字颜色 4 3_滦县" xfId="380"/>
    <cellStyle name="40% - 强调文字颜色 4 4" xfId="381"/>
    <cellStyle name="40% - 强调文字颜色 4 4 2" xfId="382"/>
    <cellStyle name="40% - 强调文字颜色 4 4 3" xfId="383"/>
    <cellStyle name="40% - 强调文字颜色 4 4_滦县" xfId="384"/>
    <cellStyle name="40% - 强调文字颜色 4 5" xfId="385"/>
    <cellStyle name="40% - 强调文字颜色 4 6" xfId="386"/>
    <cellStyle name="40% - 强调文字颜色 4 6 2" xfId="387"/>
    <cellStyle name="40% - 强调文字颜色 4 7" xfId="388"/>
    <cellStyle name="40% - 强调文字颜色 4 7 2" xfId="389"/>
    <cellStyle name="40% - 强调文字颜色 5 2" xfId="390"/>
    <cellStyle name="40% - 强调文字颜色 5 2 2" xfId="391"/>
    <cellStyle name="40% - 强调文字颜色 5 2 3" xfId="392"/>
    <cellStyle name="40% - 强调文字颜色 5 2 3 2" xfId="393"/>
    <cellStyle name="40% - 强调文字颜色 5 2 4" xfId="394"/>
    <cellStyle name="40% - 强调文字颜色 5 2 4 2" xfId="395"/>
    <cellStyle name="40% - 强调文字颜色 5 2 4_迁_安" xfId="396"/>
    <cellStyle name="40% - 强调文字颜色 5 2 5" xfId="397"/>
    <cellStyle name="40% - 强调文字颜色 5 2 6" xfId="398"/>
    <cellStyle name="40% - 强调文字颜色 5 2 7" xfId="399"/>
    <cellStyle name="40% - 强调文字颜色 5 2_滦县" xfId="400"/>
    <cellStyle name="40% - 强调文字颜色 5 3" xfId="401"/>
    <cellStyle name="40% - 强调文字颜色 5 3 2" xfId="402"/>
    <cellStyle name="40% - 强调文字颜色 5 3 3" xfId="403"/>
    <cellStyle name="40% - 强调文字颜色 5 3 3 2" xfId="404"/>
    <cellStyle name="40% - 强调文字颜色 5 3 4" xfId="405"/>
    <cellStyle name="40% - 强调文字颜色 5 3 4 2" xfId="406"/>
    <cellStyle name="40% - 强调文字颜色 5 3 5" xfId="407"/>
    <cellStyle name="40% - 强调文字颜色 5 3_滦县" xfId="408"/>
    <cellStyle name="40% - 强调文字颜色 5 4" xfId="409"/>
    <cellStyle name="40% - 强调文字颜色 5 4 2" xfId="410"/>
    <cellStyle name="40% - 强调文字颜色 5 4 3" xfId="411"/>
    <cellStyle name="40% - 强调文字颜色 5 4_滦县" xfId="412"/>
    <cellStyle name="40% - 强调文字颜色 5 5" xfId="413"/>
    <cellStyle name="40% - 强调文字颜色 5 6" xfId="414"/>
    <cellStyle name="40% - 强调文字颜色 5 6 2" xfId="415"/>
    <cellStyle name="40% - 强调文字颜色 5 7" xfId="416"/>
    <cellStyle name="40% - 强调文字颜色 5 7 2" xfId="417"/>
    <cellStyle name="40% - 强调文字颜色 6 2" xfId="418"/>
    <cellStyle name="40% - 强调文字颜色 6 2 2" xfId="419"/>
    <cellStyle name="40% - 强调文字颜色 6 2 3" xfId="420"/>
    <cellStyle name="40% - 强调文字颜色 6 2 3 2" xfId="421"/>
    <cellStyle name="40% - 强调文字颜色 6 2 4" xfId="422"/>
    <cellStyle name="40% - 强调文字颜色 6 2 4 2" xfId="423"/>
    <cellStyle name="40% - 强调文字颜色 6 2 4_迁_安" xfId="424"/>
    <cellStyle name="40% - 强调文字颜色 6 2 5" xfId="425"/>
    <cellStyle name="40% - 强调文字颜色 6 2 6" xfId="426"/>
    <cellStyle name="40% - 强调文字颜色 6 2 7" xfId="427"/>
    <cellStyle name="40% - 强调文字颜色 6 2_滦县" xfId="428"/>
    <cellStyle name="40% - 强调文字颜色 6 3" xfId="429"/>
    <cellStyle name="40% - 强调文字颜色 6 3 2" xfId="430"/>
    <cellStyle name="40% - 强调文字颜色 6 3 3" xfId="431"/>
    <cellStyle name="40% - 强调文字颜色 6 3 3 2" xfId="432"/>
    <cellStyle name="40% - 强调文字颜色 6 3 4" xfId="433"/>
    <cellStyle name="40% - 强调文字颜色 6 3 4 2" xfId="434"/>
    <cellStyle name="40% - 强调文字颜色 6 3 5" xfId="435"/>
    <cellStyle name="40% - 强调文字颜色 6 3_滦县" xfId="436"/>
    <cellStyle name="40% - 强调文字颜色 6 4" xfId="437"/>
    <cellStyle name="40% - 强调文字颜色 6 4 2" xfId="438"/>
    <cellStyle name="40% - 强调文字颜色 6 4 3" xfId="439"/>
    <cellStyle name="40% - 强调文字颜色 6 4_滦县" xfId="440"/>
    <cellStyle name="40% - 强调文字颜色 6 5" xfId="441"/>
    <cellStyle name="40% - 强调文字颜色 6 6" xfId="442"/>
    <cellStyle name="40% - 强调文字颜色 6 6 2" xfId="443"/>
    <cellStyle name="40% - 强调文字颜色 6 7" xfId="444"/>
    <cellStyle name="40% - 强调文字颜色 6 7 2" xfId="445"/>
    <cellStyle name="40% - 着色 1" xfId="24"/>
    <cellStyle name="40% - 着色 1 2" xfId="446"/>
    <cellStyle name="40% - 着色 1 3" xfId="447"/>
    <cellStyle name="40% - 着色 1 3 2" xfId="448"/>
    <cellStyle name="40% - 着色 1 4" xfId="449"/>
    <cellStyle name="40% - 着色 1 4 2" xfId="450"/>
    <cellStyle name="40% - 着色 1_滦县" xfId="451"/>
    <cellStyle name="40% - 着色 2" xfId="25"/>
    <cellStyle name="40% - 着色 2 2" xfId="452"/>
    <cellStyle name="40% - 着色 2 3" xfId="453"/>
    <cellStyle name="40% - 着色 2 3 2" xfId="454"/>
    <cellStyle name="40% - 着色 2 4" xfId="455"/>
    <cellStyle name="40% - 着色 2 4 2" xfId="456"/>
    <cellStyle name="40% - 着色 2_滦县" xfId="457"/>
    <cellStyle name="40% - 着色 3" xfId="6"/>
    <cellStyle name="40% - 着色 3 2" xfId="458"/>
    <cellStyle name="40% - 着色 3 3" xfId="459"/>
    <cellStyle name="40% - 着色 3 3 2" xfId="460"/>
    <cellStyle name="40% - 着色 3 4" xfId="461"/>
    <cellStyle name="40% - 着色 3 4 2" xfId="462"/>
    <cellStyle name="40% - 着色 3_滦县" xfId="463"/>
    <cellStyle name="40% - 着色 4" xfId="10"/>
    <cellStyle name="40% - 着色 4 2" xfId="464"/>
    <cellStyle name="40% - 着色 4 3" xfId="465"/>
    <cellStyle name="40% - 着色 4 3 2" xfId="466"/>
    <cellStyle name="40% - 着色 4 4" xfId="467"/>
    <cellStyle name="40% - 着色 4 4 2" xfId="468"/>
    <cellStyle name="40% - 着色 4_滦县" xfId="469"/>
    <cellStyle name="40% - 着色 5" xfId="11"/>
    <cellStyle name="40% - 着色 5 2" xfId="470"/>
    <cellStyle name="40% - 着色 5 3" xfId="471"/>
    <cellStyle name="40% - 着色 5 3 2" xfId="472"/>
    <cellStyle name="40% - 着色 5 4" xfId="473"/>
    <cellStyle name="40% - 着色 5 4 2" xfId="474"/>
    <cellStyle name="40% - 着色 5_滦县" xfId="475"/>
    <cellStyle name="40% - 着色 6" xfId="26"/>
    <cellStyle name="40% - 着色 6 2" xfId="476"/>
    <cellStyle name="40% - 着色 6 3" xfId="477"/>
    <cellStyle name="40% - 着色 6 3 2" xfId="478"/>
    <cellStyle name="40% - 着色 6 4" xfId="479"/>
    <cellStyle name="40% - 着色 6 4 2" xfId="480"/>
    <cellStyle name="40% - 着色 6_滦县" xfId="481"/>
    <cellStyle name="60% - 强调文字颜色 1 2" xfId="482"/>
    <cellStyle name="60% - 强调文字颜色 1 2 2" xfId="483"/>
    <cellStyle name="60% - 强调文字颜色 1 2 2 2" xfId="484"/>
    <cellStyle name="60% - 强调文字颜色 1 2 2_迁_安" xfId="485"/>
    <cellStyle name="60% - 强调文字颜色 1 2 3" xfId="486"/>
    <cellStyle name="60% - 强调文字颜色 1 2 3 2" xfId="487"/>
    <cellStyle name="60% - 强调文字颜色 1 2 4" xfId="488"/>
    <cellStyle name="60% - 强调文字颜色 1 2 5" xfId="489"/>
    <cellStyle name="60% - 强调文字颜色 1 2 6" xfId="490"/>
    <cellStyle name="60% - 强调文字颜色 1 2_滦县" xfId="491"/>
    <cellStyle name="60% - 强调文字颜色 1 3" xfId="492"/>
    <cellStyle name="60% - 强调文字颜色 1 3 2" xfId="493"/>
    <cellStyle name="60% - 强调文字颜色 1 3 2 2" xfId="494"/>
    <cellStyle name="60% - 强调文字颜色 1 3 3" xfId="495"/>
    <cellStyle name="60% - 强调文字颜色 1 3 3 2" xfId="496"/>
    <cellStyle name="60% - 强调文字颜色 1 3 4" xfId="497"/>
    <cellStyle name="60% - 强调文字颜色 1 4" xfId="498"/>
    <cellStyle name="60% - 强调文字颜色 1 5" xfId="499"/>
    <cellStyle name="60% - 强调文字颜色 1 5 2" xfId="500"/>
    <cellStyle name="60% - 强调文字颜色 1 6" xfId="501"/>
    <cellStyle name="60% - 强调文字颜色 1 6 2" xfId="502"/>
    <cellStyle name="60% - 强调文字颜色 2 2" xfId="503"/>
    <cellStyle name="60% - 强调文字颜色 2 2 2" xfId="504"/>
    <cellStyle name="60% - 强调文字颜色 2 2 2 2" xfId="505"/>
    <cellStyle name="60% - 强调文字颜色 2 2 2_迁_安" xfId="506"/>
    <cellStyle name="60% - 强调文字颜色 2 2 3" xfId="507"/>
    <cellStyle name="60% - 强调文字颜色 2 2 3 2" xfId="508"/>
    <cellStyle name="60% - 强调文字颜色 2 2 4" xfId="509"/>
    <cellStyle name="60% - 强调文字颜色 2 2 5" xfId="510"/>
    <cellStyle name="60% - 强调文字颜色 2 2 6" xfId="511"/>
    <cellStyle name="60% - 强调文字颜色 2 2_滦县" xfId="512"/>
    <cellStyle name="60% - 强调文字颜色 2 3" xfId="513"/>
    <cellStyle name="60% - 强调文字颜色 2 3 2" xfId="514"/>
    <cellStyle name="60% - 强调文字颜色 2 3 2 2" xfId="515"/>
    <cellStyle name="60% - 强调文字颜色 2 3 3" xfId="516"/>
    <cellStyle name="60% - 强调文字颜色 2 3 3 2" xfId="517"/>
    <cellStyle name="60% - 强调文字颜色 2 3 4" xfId="518"/>
    <cellStyle name="60% - 强调文字颜色 2 4" xfId="519"/>
    <cellStyle name="60% - 强调文字颜色 2 5" xfId="520"/>
    <cellStyle name="60% - 强调文字颜色 2 5 2" xfId="521"/>
    <cellStyle name="60% - 强调文字颜色 2 6" xfId="522"/>
    <cellStyle name="60% - 强调文字颜色 2 6 2" xfId="523"/>
    <cellStyle name="60% - 强调文字颜色 3 2" xfId="524"/>
    <cellStyle name="60% - 强调文字颜色 3 2 2" xfId="525"/>
    <cellStyle name="60% - 强调文字颜色 3 2 2 2" xfId="526"/>
    <cellStyle name="60% - 强调文字颜色 3 2 2_迁_安" xfId="527"/>
    <cellStyle name="60% - 强调文字颜色 3 2 3" xfId="528"/>
    <cellStyle name="60% - 强调文字颜色 3 2 3 2" xfId="529"/>
    <cellStyle name="60% - 强调文字颜色 3 2 4" xfId="530"/>
    <cellStyle name="60% - 强调文字颜色 3 2 5" xfId="531"/>
    <cellStyle name="60% - 强调文字颜色 3 2 6" xfId="532"/>
    <cellStyle name="60% - 强调文字颜色 3 2_滦县" xfId="533"/>
    <cellStyle name="60% - 强调文字颜色 3 3" xfId="534"/>
    <cellStyle name="60% - 强调文字颜色 3 3 2" xfId="535"/>
    <cellStyle name="60% - 强调文字颜色 3 3 2 2" xfId="536"/>
    <cellStyle name="60% - 强调文字颜色 3 3 3" xfId="537"/>
    <cellStyle name="60% - 强调文字颜色 3 3 3 2" xfId="538"/>
    <cellStyle name="60% - 强调文字颜色 3 3 4" xfId="539"/>
    <cellStyle name="60% - 强调文字颜色 3 4" xfId="540"/>
    <cellStyle name="60% - 强调文字颜色 3 5" xfId="541"/>
    <cellStyle name="60% - 强调文字颜色 3 5 2" xfId="542"/>
    <cellStyle name="60% - 强调文字颜色 3 6" xfId="543"/>
    <cellStyle name="60% - 强调文字颜色 3 6 2" xfId="544"/>
    <cellStyle name="60% - 强调文字颜色 4 2" xfId="545"/>
    <cellStyle name="60% - 强调文字颜色 4 2 2" xfId="546"/>
    <cellStyle name="60% - 强调文字颜色 4 2 2 2" xfId="547"/>
    <cellStyle name="60% - 强调文字颜色 4 2 2_迁_安" xfId="548"/>
    <cellStyle name="60% - 强调文字颜色 4 2 3" xfId="549"/>
    <cellStyle name="60% - 强调文字颜色 4 2 3 2" xfId="550"/>
    <cellStyle name="60% - 强调文字颜色 4 2 4" xfId="551"/>
    <cellStyle name="60% - 强调文字颜色 4 2 5" xfId="552"/>
    <cellStyle name="60% - 强调文字颜色 4 2 6" xfId="553"/>
    <cellStyle name="60% - 强调文字颜色 4 2_滦县" xfId="554"/>
    <cellStyle name="60% - 强调文字颜色 4 3" xfId="555"/>
    <cellStyle name="60% - 强调文字颜色 4 3 2" xfId="556"/>
    <cellStyle name="60% - 强调文字颜色 4 3 2 2" xfId="557"/>
    <cellStyle name="60% - 强调文字颜色 4 3 3" xfId="558"/>
    <cellStyle name="60% - 强调文字颜色 4 3 3 2" xfId="559"/>
    <cellStyle name="60% - 强调文字颜色 4 3 4" xfId="560"/>
    <cellStyle name="60% - 强调文字颜色 4 4" xfId="561"/>
    <cellStyle name="60% - 强调文字颜色 4 5" xfId="562"/>
    <cellStyle name="60% - 强调文字颜色 4 5 2" xfId="563"/>
    <cellStyle name="60% - 强调文字颜色 4 6" xfId="564"/>
    <cellStyle name="60% - 强调文字颜色 4 6 2" xfId="565"/>
    <cellStyle name="60% - 强调文字颜色 5 2" xfId="566"/>
    <cellStyle name="60% - 强调文字颜色 5 2 2" xfId="567"/>
    <cellStyle name="60% - 强调文字颜色 5 2 2 2" xfId="568"/>
    <cellStyle name="60% - 强调文字颜色 5 2 2_迁_安" xfId="569"/>
    <cellStyle name="60% - 强调文字颜色 5 2 3" xfId="570"/>
    <cellStyle name="60% - 强调文字颜色 5 2 3 2" xfId="571"/>
    <cellStyle name="60% - 强调文字颜色 5 2 4" xfId="572"/>
    <cellStyle name="60% - 强调文字颜色 5 2 5" xfId="573"/>
    <cellStyle name="60% - 强调文字颜色 5 2 6" xfId="574"/>
    <cellStyle name="60% - 强调文字颜色 5 2_滦县" xfId="575"/>
    <cellStyle name="60% - 强调文字颜色 5 3" xfId="576"/>
    <cellStyle name="60% - 强调文字颜色 5 3 2" xfId="577"/>
    <cellStyle name="60% - 强调文字颜色 5 3 2 2" xfId="578"/>
    <cellStyle name="60% - 强调文字颜色 5 3 3" xfId="579"/>
    <cellStyle name="60% - 强调文字颜色 5 3 3 2" xfId="580"/>
    <cellStyle name="60% - 强调文字颜色 5 3 4" xfId="581"/>
    <cellStyle name="60% - 强调文字颜色 5 4" xfId="582"/>
    <cellStyle name="60% - 强调文字颜色 5 5" xfId="583"/>
    <cellStyle name="60% - 强调文字颜色 5 5 2" xfId="584"/>
    <cellStyle name="60% - 强调文字颜色 5 6" xfId="585"/>
    <cellStyle name="60% - 强调文字颜色 5 6 2" xfId="586"/>
    <cellStyle name="60% - 强调文字颜色 6 2" xfId="587"/>
    <cellStyle name="60% - 强调文字颜色 6 2 2" xfId="588"/>
    <cellStyle name="60% - 强调文字颜色 6 2 2 2" xfId="589"/>
    <cellStyle name="60% - 强调文字颜色 6 2 2_迁_安" xfId="590"/>
    <cellStyle name="60% - 强调文字颜色 6 2 3" xfId="591"/>
    <cellStyle name="60% - 强调文字颜色 6 2 3 2" xfId="592"/>
    <cellStyle name="60% - 强调文字颜色 6 2 4" xfId="593"/>
    <cellStyle name="60% - 强调文字颜色 6 2 5" xfId="594"/>
    <cellStyle name="60% - 强调文字颜色 6 2 6" xfId="595"/>
    <cellStyle name="60% - 强调文字颜色 6 2_滦县" xfId="596"/>
    <cellStyle name="60% - 强调文字颜色 6 3" xfId="597"/>
    <cellStyle name="60% - 强调文字颜色 6 3 2" xfId="598"/>
    <cellStyle name="60% - 强调文字颜色 6 3 2 2" xfId="599"/>
    <cellStyle name="60% - 强调文字颜色 6 3 3" xfId="600"/>
    <cellStyle name="60% - 强调文字颜色 6 3 3 2" xfId="601"/>
    <cellStyle name="60% - 强调文字颜色 6 3 4" xfId="602"/>
    <cellStyle name="60% - 强调文字颜色 6 4" xfId="603"/>
    <cellStyle name="60% - 强调文字颜色 6 5" xfId="604"/>
    <cellStyle name="60% - 强调文字颜色 6 5 2" xfId="605"/>
    <cellStyle name="60% - 强调文字颜色 6 6" xfId="606"/>
    <cellStyle name="60% - 强调文字颜色 6 6 2" xfId="607"/>
    <cellStyle name="60% - 着色 1" xfId="14"/>
    <cellStyle name="60% - 着色 1 2" xfId="608"/>
    <cellStyle name="60% - 着色 1 2 2" xfId="609"/>
    <cellStyle name="60% - 着色 1 3" xfId="610"/>
    <cellStyle name="60% - 着色 1 3 2" xfId="611"/>
    <cellStyle name="60% - 着色 2" xfId="3"/>
    <cellStyle name="60% - 着色 2 2" xfId="612"/>
    <cellStyle name="60% - 着色 2 2 2" xfId="613"/>
    <cellStyle name="60% - 着色 2 3" xfId="614"/>
    <cellStyle name="60% - 着色 2 3 2" xfId="615"/>
    <cellStyle name="60% - 着色 3" xfId="28"/>
    <cellStyle name="60% - 着色 3 2" xfId="616"/>
    <cellStyle name="60% - 着色 3 2 2" xfId="617"/>
    <cellStyle name="60% - 着色 3 3" xfId="618"/>
    <cellStyle name="60% - 着色 3 3 2" xfId="619"/>
    <cellStyle name="60% - 着色 4" xfId="30"/>
    <cellStyle name="60% - 着色 4 2" xfId="620"/>
    <cellStyle name="60% - 着色 4 2 2" xfId="621"/>
    <cellStyle name="60% - 着色 4 3" xfId="622"/>
    <cellStyle name="60% - 着色 4 3 2" xfId="623"/>
    <cellStyle name="60% - 着色 5" xfId="32"/>
    <cellStyle name="60% - 着色 5 2" xfId="624"/>
    <cellStyle name="60% - 着色 5 2 2" xfId="625"/>
    <cellStyle name="60% - 着色 5 3" xfId="626"/>
    <cellStyle name="60% - 着色 5 3 2" xfId="627"/>
    <cellStyle name="60% - 着色 6" xfId="33"/>
    <cellStyle name="60% - 着色 6 2" xfId="628"/>
    <cellStyle name="60% - 着色 6 2 2" xfId="629"/>
    <cellStyle name="60% - 着色 6 3" xfId="630"/>
    <cellStyle name="60% - 着色 6 3 2" xfId="631"/>
    <cellStyle name="Calc Currency (0)" xfId="632"/>
    <cellStyle name="Comma [0]" xfId="633"/>
    <cellStyle name="comma zerodec" xfId="634"/>
    <cellStyle name="Comma_1995" xfId="635"/>
    <cellStyle name="Currency [0]" xfId="636"/>
    <cellStyle name="Currency_1995" xfId="637"/>
    <cellStyle name="Currency1" xfId="638"/>
    <cellStyle name="Date" xfId="639"/>
    <cellStyle name="Dollar (zero dec)" xfId="640"/>
    <cellStyle name="Fixed" xfId="641"/>
    <cellStyle name="Header1" xfId="642"/>
    <cellStyle name="Header2" xfId="643"/>
    <cellStyle name="HEADING1" xfId="644"/>
    <cellStyle name="HEADING2" xfId="645"/>
    <cellStyle name="no dec" xfId="34"/>
    <cellStyle name="Norma,_laroux_4_营业在建 (2)_E21" xfId="646"/>
    <cellStyle name="Normal_#10-Headcount" xfId="647"/>
    <cellStyle name="Percent_laroux" xfId="648"/>
    <cellStyle name="Total" xfId="649"/>
    <cellStyle name="百分比 2" xfId="35"/>
    <cellStyle name="百分比 2 2" xfId="650"/>
    <cellStyle name="百分比 2 2 2" xfId="651"/>
    <cellStyle name="百分比 2 2 2 2" xfId="652"/>
    <cellStyle name="百分比 2 2 3" xfId="653"/>
    <cellStyle name="百分比 2 2 3 2" xfId="654"/>
    <cellStyle name="百分比 2 2 4" xfId="655"/>
    <cellStyle name="百分比 2 3" xfId="656"/>
    <cellStyle name="百分比 2 3 2" xfId="657"/>
    <cellStyle name="百分比 2 3 2 2" xfId="658"/>
    <cellStyle name="百分比 2 3 3" xfId="659"/>
    <cellStyle name="百分比 2 3 3 2" xfId="660"/>
    <cellStyle name="百分比 2 4" xfId="661"/>
    <cellStyle name="百分比 2 4 2" xfId="662"/>
    <cellStyle name="百分比 2 5" xfId="663"/>
    <cellStyle name="百分比 2 5 2" xfId="664"/>
    <cellStyle name="百分比 2 6" xfId="665"/>
    <cellStyle name="百分比 3" xfId="666"/>
    <cellStyle name="百分比 3 2" xfId="667"/>
    <cellStyle name="百分比 3 2 2" xfId="668"/>
    <cellStyle name="百分比 3 3" xfId="669"/>
    <cellStyle name="百分比 3 3 2" xfId="670"/>
    <cellStyle name="标题 1 2" xfId="671"/>
    <cellStyle name="标题 1 2 2" xfId="672"/>
    <cellStyle name="标题 1 2 2 2" xfId="673"/>
    <cellStyle name="标题 1 2 3" xfId="674"/>
    <cellStyle name="标题 1 2 3 2" xfId="675"/>
    <cellStyle name="标题 1 3" xfId="676"/>
    <cellStyle name="标题 1 3 2" xfId="677"/>
    <cellStyle name="标题 1 3 2 2" xfId="678"/>
    <cellStyle name="标题 1 3 3" xfId="679"/>
    <cellStyle name="标题 1 3 3 2" xfId="680"/>
    <cellStyle name="标题 1 4" xfId="681"/>
    <cellStyle name="标题 1 5" xfId="682"/>
    <cellStyle name="标题 1 5 2" xfId="683"/>
    <cellStyle name="标题 1 6" xfId="684"/>
    <cellStyle name="标题 1 6 2" xfId="685"/>
    <cellStyle name="标题 2 2" xfId="686"/>
    <cellStyle name="标题 2 2 2" xfId="687"/>
    <cellStyle name="标题 2 2 2 2" xfId="688"/>
    <cellStyle name="标题 2 2 3" xfId="689"/>
    <cellStyle name="标题 2 2 3 2" xfId="690"/>
    <cellStyle name="标题 2 3" xfId="691"/>
    <cellStyle name="标题 2 3 2" xfId="692"/>
    <cellStyle name="标题 2 3 2 2" xfId="693"/>
    <cellStyle name="标题 2 3 3" xfId="694"/>
    <cellStyle name="标题 2 3 3 2" xfId="695"/>
    <cellStyle name="标题 2 4" xfId="696"/>
    <cellStyle name="标题 2 5" xfId="697"/>
    <cellStyle name="标题 2 5 2" xfId="698"/>
    <cellStyle name="标题 2 6" xfId="699"/>
    <cellStyle name="标题 2 6 2" xfId="700"/>
    <cellStyle name="标题 3 2" xfId="701"/>
    <cellStyle name="标题 3 2 2" xfId="702"/>
    <cellStyle name="标题 3 2 2 2" xfId="703"/>
    <cellStyle name="标题 3 2 3" xfId="704"/>
    <cellStyle name="标题 3 2 3 2" xfId="705"/>
    <cellStyle name="标题 3 3" xfId="706"/>
    <cellStyle name="标题 3 3 2" xfId="707"/>
    <cellStyle name="标题 3 3 2 2" xfId="708"/>
    <cellStyle name="标题 3 3 3" xfId="709"/>
    <cellStyle name="标题 3 3 3 2" xfId="710"/>
    <cellStyle name="标题 3 4" xfId="711"/>
    <cellStyle name="标题 3 5" xfId="712"/>
    <cellStyle name="标题 3 5 2" xfId="713"/>
    <cellStyle name="标题 3 6" xfId="714"/>
    <cellStyle name="标题 3 6 2" xfId="715"/>
    <cellStyle name="标题 4 2" xfId="716"/>
    <cellStyle name="标题 4 2 2" xfId="717"/>
    <cellStyle name="标题 4 2 2 2" xfId="718"/>
    <cellStyle name="标题 4 2 3" xfId="719"/>
    <cellStyle name="标题 4 2 3 2" xfId="720"/>
    <cellStyle name="标题 4 3" xfId="721"/>
    <cellStyle name="标题 4 3 2" xfId="722"/>
    <cellStyle name="标题 4 3 2 2" xfId="723"/>
    <cellStyle name="标题 4 3 3" xfId="724"/>
    <cellStyle name="标题 4 3 3 2" xfId="725"/>
    <cellStyle name="标题 4 4" xfId="726"/>
    <cellStyle name="标题 4 5" xfId="727"/>
    <cellStyle name="标题 4 5 2" xfId="728"/>
    <cellStyle name="标题 4 6" xfId="729"/>
    <cellStyle name="标题 4 6 2" xfId="730"/>
    <cellStyle name="标题 5" xfId="731"/>
    <cellStyle name="标题 5 2" xfId="732"/>
    <cellStyle name="标题 5 2 2" xfId="733"/>
    <cellStyle name="标题 5 3" xfId="734"/>
    <cellStyle name="标题 5 3 2" xfId="735"/>
    <cellStyle name="标题 6" xfId="736"/>
    <cellStyle name="标题 6 2" xfId="737"/>
    <cellStyle name="标题 6 2 2" xfId="738"/>
    <cellStyle name="标题 6 3" xfId="739"/>
    <cellStyle name="标题 6 3 2" xfId="740"/>
    <cellStyle name="标题 7" xfId="741"/>
    <cellStyle name="标题 8" xfId="742"/>
    <cellStyle name="标题 8 2" xfId="743"/>
    <cellStyle name="标题 9" xfId="744"/>
    <cellStyle name="标题 9 2" xfId="745"/>
    <cellStyle name="表标题" xfId="36"/>
    <cellStyle name="表标题 2" xfId="746"/>
    <cellStyle name="表标题_2016年政府性债务情况表 (1)" xfId="747"/>
    <cellStyle name="差 2" xfId="748"/>
    <cellStyle name="差 2 2" xfId="749"/>
    <cellStyle name="差 2 2 2" xfId="750"/>
    <cellStyle name="差 2 2_迁_安" xfId="751"/>
    <cellStyle name="差 2 3" xfId="752"/>
    <cellStyle name="差 2 3 2" xfId="753"/>
    <cellStyle name="差 2 4" xfId="754"/>
    <cellStyle name="差 2 5" xfId="755"/>
    <cellStyle name="差 2 6" xfId="756"/>
    <cellStyle name="差 2_滦县" xfId="757"/>
    <cellStyle name="差 3" xfId="758"/>
    <cellStyle name="差 3 2" xfId="759"/>
    <cellStyle name="差 3 2 2" xfId="760"/>
    <cellStyle name="差 3 3" xfId="761"/>
    <cellStyle name="差 3 3 2" xfId="762"/>
    <cellStyle name="差 3 4" xfId="763"/>
    <cellStyle name="差 4" xfId="764"/>
    <cellStyle name="差 5" xfId="765"/>
    <cellStyle name="差 5 2" xfId="766"/>
    <cellStyle name="差 6" xfId="767"/>
    <cellStyle name="差 6 2" xfId="768"/>
    <cellStyle name="差_01长安" xfId="769"/>
    <cellStyle name="差_01长安 2" xfId="770"/>
    <cellStyle name="差_01长安 2 2" xfId="771"/>
    <cellStyle name="差_01长安 3" xfId="772"/>
    <cellStyle name="差_01长安 3 2" xfId="773"/>
    <cellStyle name="差_01长安_表八" xfId="774"/>
    <cellStyle name="差_01长安_表八 2" xfId="775"/>
    <cellStyle name="差_01长安_表八 2 2" xfId="776"/>
    <cellStyle name="差_01长安_表八 3" xfId="777"/>
    <cellStyle name="差_01长安_表八 3 2" xfId="778"/>
    <cellStyle name="差_01长安_表九" xfId="779"/>
    <cellStyle name="差_01长安_表九 2" xfId="780"/>
    <cellStyle name="差_01长安_表九 2 2" xfId="781"/>
    <cellStyle name="差_01长安_表九 3" xfId="782"/>
    <cellStyle name="差_01长安_表九 3 2" xfId="783"/>
    <cellStyle name="差_01长安_表七" xfId="784"/>
    <cellStyle name="差_01长安_表七 2" xfId="785"/>
    <cellStyle name="差_01长安_表七 2 2" xfId="786"/>
    <cellStyle name="差_01长安_表七 3" xfId="787"/>
    <cellStyle name="差_01长安_表七 3 2" xfId="788"/>
    <cellStyle name="差_01长安_表三" xfId="789"/>
    <cellStyle name="差_01长安_表三 2" xfId="790"/>
    <cellStyle name="差_01长安_表三 2 2" xfId="791"/>
    <cellStyle name="差_01长安_表三 3" xfId="792"/>
    <cellStyle name="差_01长安_表三 3 2" xfId="793"/>
    <cellStyle name="差_01长安_表十" xfId="794"/>
    <cellStyle name="差_01长安_表十 2" xfId="795"/>
    <cellStyle name="差_01长安_表十 2 2" xfId="796"/>
    <cellStyle name="差_01长安_表十 3" xfId="797"/>
    <cellStyle name="差_01长安_表十 3 2" xfId="798"/>
    <cellStyle name="差_01长安_表五" xfId="799"/>
    <cellStyle name="差_01长安_表五 2" xfId="800"/>
    <cellStyle name="差_01长安_表五 2 2" xfId="801"/>
    <cellStyle name="差_01长安_表五 3" xfId="802"/>
    <cellStyle name="差_01长安_表五 3 2" xfId="803"/>
    <cellStyle name="差_01长安_附表" xfId="804"/>
    <cellStyle name="差_01长安_附表 2" xfId="805"/>
    <cellStyle name="差_01长安_附表 2 2" xfId="806"/>
    <cellStyle name="差_01长安_附表 3" xfId="807"/>
    <cellStyle name="差_01长安_附表 3 2" xfId="808"/>
    <cellStyle name="差_01长安_滦县" xfId="809"/>
    <cellStyle name="差_01长安_石家庄市汇总表(正确）" xfId="810"/>
    <cellStyle name="差_01长安_石家庄市汇总表(正确） 2" xfId="811"/>
    <cellStyle name="差_01长安_石家庄市汇总表(正确） 2 2" xfId="812"/>
    <cellStyle name="差_01长安_石家庄市汇总表(正确） 3" xfId="813"/>
    <cellStyle name="差_01长安_石家庄市汇总表(正确） 3 2" xfId="814"/>
    <cellStyle name="差_02桥西" xfId="815"/>
    <cellStyle name="差_02桥西 2" xfId="816"/>
    <cellStyle name="差_02桥西 2 2" xfId="817"/>
    <cellStyle name="差_02桥西 3" xfId="818"/>
    <cellStyle name="差_02桥西 3 2" xfId="819"/>
    <cellStyle name="差_02桥西_表八" xfId="820"/>
    <cellStyle name="差_02桥西_表八 2" xfId="821"/>
    <cellStyle name="差_02桥西_表八 2 2" xfId="822"/>
    <cellStyle name="差_02桥西_表八 3" xfId="823"/>
    <cellStyle name="差_02桥西_表八 3 2" xfId="824"/>
    <cellStyle name="差_02桥西_表九" xfId="825"/>
    <cellStyle name="差_02桥西_表九 2" xfId="826"/>
    <cellStyle name="差_02桥西_表九 2 2" xfId="827"/>
    <cellStyle name="差_02桥西_表九 3" xfId="828"/>
    <cellStyle name="差_02桥西_表九 3 2" xfId="829"/>
    <cellStyle name="差_02桥西_表七" xfId="830"/>
    <cellStyle name="差_02桥西_表七 2" xfId="831"/>
    <cellStyle name="差_02桥西_表七 2 2" xfId="832"/>
    <cellStyle name="差_02桥西_表七 3" xfId="833"/>
    <cellStyle name="差_02桥西_表七 3 2" xfId="834"/>
    <cellStyle name="差_02桥西_表三" xfId="835"/>
    <cellStyle name="差_02桥西_表三 2" xfId="836"/>
    <cellStyle name="差_02桥西_表三 2 2" xfId="837"/>
    <cellStyle name="差_02桥西_表三 3" xfId="838"/>
    <cellStyle name="差_02桥西_表三 3 2" xfId="839"/>
    <cellStyle name="差_02桥西_表十" xfId="840"/>
    <cellStyle name="差_02桥西_表十 2" xfId="841"/>
    <cellStyle name="差_02桥西_表十 2 2" xfId="842"/>
    <cellStyle name="差_02桥西_表十 3" xfId="843"/>
    <cellStyle name="差_02桥西_表十 3 2" xfId="844"/>
    <cellStyle name="差_02桥西_表五" xfId="845"/>
    <cellStyle name="差_02桥西_表五 2" xfId="846"/>
    <cellStyle name="差_02桥西_表五 2 2" xfId="847"/>
    <cellStyle name="差_02桥西_表五 3" xfId="848"/>
    <cellStyle name="差_02桥西_表五 3 2" xfId="849"/>
    <cellStyle name="差_02桥西_附表" xfId="850"/>
    <cellStyle name="差_02桥西_附表 2" xfId="851"/>
    <cellStyle name="差_02桥西_附表 2 2" xfId="852"/>
    <cellStyle name="差_02桥西_附表 3" xfId="853"/>
    <cellStyle name="差_02桥西_附表 3 2" xfId="854"/>
    <cellStyle name="差_02桥西_滦县" xfId="855"/>
    <cellStyle name="差_02桥西_石家庄市汇总表(正确）" xfId="856"/>
    <cellStyle name="差_02桥西_石家庄市汇总表(正确） 2" xfId="857"/>
    <cellStyle name="差_02桥西_石家庄市汇总表(正确） 2 2" xfId="858"/>
    <cellStyle name="差_02桥西_石家庄市汇总表(正确） 3" xfId="859"/>
    <cellStyle name="差_02桥西_石家庄市汇总表(正确） 3 2" xfId="860"/>
    <cellStyle name="差_06高新" xfId="861"/>
    <cellStyle name="差_06高新 2" xfId="862"/>
    <cellStyle name="差_06高新 2 2" xfId="863"/>
    <cellStyle name="差_06高新 3" xfId="864"/>
    <cellStyle name="差_06高新 3 2" xfId="865"/>
    <cellStyle name="差_06高新_表八" xfId="866"/>
    <cellStyle name="差_06高新_表八 2" xfId="867"/>
    <cellStyle name="差_06高新_表八 2 2" xfId="868"/>
    <cellStyle name="差_06高新_表八 3" xfId="869"/>
    <cellStyle name="差_06高新_表八 3 2" xfId="870"/>
    <cellStyle name="差_06高新_表九" xfId="871"/>
    <cellStyle name="差_06高新_表九 2" xfId="872"/>
    <cellStyle name="差_06高新_表九 2 2" xfId="873"/>
    <cellStyle name="差_06高新_表九 3" xfId="874"/>
    <cellStyle name="差_06高新_表九 3 2" xfId="875"/>
    <cellStyle name="差_06高新_表七" xfId="876"/>
    <cellStyle name="差_06高新_表七 2" xfId="877"/>
    <cellStyle name="差_06高新_表七 2 2" xfId="878"/>
    <cellStyle name="差_06高新_表七 3" xfId="879"/>
    <cellStyle name="差_06高新_表七 3 2" xfId="880"/>
    <cellStyle name="差_06高新_表三" xfId="881"/>
    <cellStyle name="差_06高新_表三 2" xfId="882"/>
    <cellStyle name="差_06高新_表三 2 2" xfId="883"/>
    <cellStyle name="差_06高新_表三 3" xfId="884"/>
    <cellStyle name="差_06高新_表三 3 2" xfId="885"/>
    <cellStyle name="差_06高新_表十" xfId="886"/>
    <cellStyle name="差_06高新_表十 2" xfId="887"/>
    <cellStyle name="差_06高新_表十 2 2" xfId="888"/>
    <cellStyle name="差_06高新_表十 3" xfId="889"/>
    <cellStyle name="差_06高新_表十 3 2" xfId="890"/>
    <cellStyle name="差_06高新_表五" xfId="891"/>
    <cellStyle name="差_06高新_表五 2" xfId="892"/>
    <cellStyle name="差_06高新_表五 2 2" xfId="893"/>
    <cellStyle name="差_06高新_表五 3" xfId="894"/>
    <cellStyle name="差_06高新_表五 3 2" xfId="895"/>
    <cellStyle name="差_06高新_附表" xfId="896"/>
    <cellStyle name="差_06高新_附表 2" xfId="897"/>
    <cellStyle name="差_06高新_附表 2 2" xfId="898"/>
    <cellStyle name="差_06高新_附表 3" xfId="899"/>
    <cellStyle name="差_06高新_附表 3 2" xfId="900"/>
    <cellStyle name="差_06高新_滦县" xfId="901"/>
    <cellStyle name="差_06高新_石家庄市汇总表(正确）" xfId="902"/>
    <cellStyle name="差_06高新_石家庄市汇总表(正确） 2" xfId="903"/>
    <cellStyle name="差_06高新_石家庄市汇总表(正确） 2 2" xfId="904"/>
    <cellStyle name="差_06高新_石家庄市汇总表(正确） 3" xfId="905"/>
    <cellStyle name="差_06高新_石家庄市汇总表(正确） 3 2" xfId="906"/>
    <cellStyle name="差_08晋州" xfId="907"/>
    <cellStyle name="差_08晋州 2" xfId="908"/>
    <cellStyle name="差_08晋州 2 2" xfId="909"/>
    <cellStyle name="差_08晋州 3" xfId="910"/>
    <cellStyle name="差_08晋州 3 2" xfId="911"/>
    <cellStyle name="差_08晋州_滦县" xfId="912"/>
    <cellStyle name="差_2006年财政决算省补附表(全省)" xfId="913"/>
    <cellStyle name="差_2006年财政决算省补附表(全省) 2" xfId="914"/>
    <cellStyle name="差_2007年财政供养人员4.22" xfId="915"/>
    <cellStyle name="差_2007年财政供养人员4.22 2" xfId="916"/>
    <cellStyle name="差_2013年收入小册子" xfId="917"/>
    <cellStyle name="差_2013年收入小册子 2" xfId="918"/>
    <cellStyle name="差_2014年收入小册子" xfId="919"/>
    <cellStyle name="差_2014年收入小册子 2" xfId="920"/>
    <cellStyle name="差_2015年预算表格（表间公式）" xfId="921"/>
    <cellStyle name="差_2015年预算表格（表间公式） 2" xfId="922"/>
    <cellStyle name="差_2015年预算表格（表间公式） 2 2" xfId="923"/>
    <cellStyle name="差_2015年预算表格（表间公式） 3" xfId="924"/>
    <cellStyle name="差_2015年预算表格（表间公式） 3 2" xfId="925"/>
    <cellStyle name="差_2015年预算表格（表间公式）_滦县" xfId="926"/>
    <cellStyle name="差_2016年县市区收支表1" xfId="927"/>
    <cellStyle name="差_22灵寿" xfId="928"/>
    <cellStyle name="差_22灵寿 2" xfId="929"/>
    <cellStyle name="差_22灵寿 2 2" xfId="930"/>
    <cellStyle name="差_22灵寿 3" xfId="931"/>
    <cellStyle name="差_22灵寿 3 2" xfId="932"/>
    <cellStyle name="差_22灵寿_表八" xfId="933"/>
    <cellStyle name="差_22灵寿_表八 2" xfId="934"/>
    <cellStyle name="差_22灵寿_表八 2 2" xfId="935"/>
    <cellStyle name="差_22灵寿_表八 3" xfId="936"/>
    <cellStyle name="差_22灵寿_表八 3 2" xfId="937"/>
    <cellStyle name="差_22灵寿_表九" xfId="938"/>
    <cellStyle name="差_22灵寿_表九 2" xfId="939"/>
    <cellStyle name="差_22灵寿_表九 2 2" xfId="940"/>
    <cellStyle name="差_22灵寿_表九 3" xfId="941"/>
    <cellStyle name="差_22灵寿_表九 3 2" xfId="942"/>
    <cellStyle name="差_22灵寿_表七" xfId="943"/>
    <cellStyle name="差_22灵寿_表七 2" xfId="944"/>
    <cellStyle name="差_22灵寿_表七 2 2" xfId="945"/>
    <cellStyle name="差_22灵寿_表七 3" xfId="946"/>
    <cellStyle name="差_22灵寿_表七 3 2" xfId="947"/>
    <cellStyle name="差_22灵寿_表三" xfId="948"/>
    <cellStyle name="差_22灵寿_表三 2" xfId="949"/>
    <cellStyle name="差_22灵寿_表三 2 2" xfId="950"/>
    <cellStyle name="差_22灵寿_表三 3" xfId="951"/>
    <cellStyle name="差_22灵寿_表三 3 2" xfId="952"/>
    <cellStyle name="差_22灵寿_表十" xfId="953"/>
    <cellStyle name="差_22灵寿_表十 2" xfId="954"/>
    <cellStyle name="差_22灵寿_表十 2 2" xfId="955"/>
    <cellStyle name="差_22灵寿_表十 3" xfId="956"/>
    <cellStyle name="差_22灵寿_表十 3 2" xfId="957"/>
    <cellStyle name="差_22灵寿_表五" xfId="958"/>
    <cellStyle name="差_22灵寿_表五 2" xfId="959"/>
    <cellStyle name="差_22灵寿_表五 2 2" xfId="960"/>
    <cellStyle name="差_22灵寿_表五 3" xfId="961"/>
    <cellStyle name="差_22灵寿_表五 3 2" xfId="962"/>
    <cellStyle name="差_22灵寿_附表" xfId="963"/>
    <cellStyle name="差_22灵寿_附表 2" xfId="964"/>
    <cellStyle name="差_22灵寿_附表 2 2" xfId="965"/>
    <cellStyle name="差_22灵寿_附表 3" xfId="966"/>
    <cellStyle name="差_22灵寿_附表 3 2" xfId="967"/>
    <cellStyle name="差_23行唐" xfId="968"/>
    <cellStyle name="差_23行唐 2" xfId="969"/>
    <cellStyle name="差_23行唐 2 2" xfId="970"/>
    <cellStyle name="差_23行唐 3" xfId="971"/>
    <cellStyle name="差_23行唐 3 2" xfId="972"/>
    <cellStyle name="差_23行唐_滦县" xfId="973"/>
    <cellStyle name="差_发老吕2016基本支出测算11.28" xfId="19"/>
    <cellStyle name="差_各市合成" xfId="974"/>
    <cellStyle name="差_各市合成 2" xfId="975"/>
    <cellStyle name="差_各市合成 2 2" xfId="976"/>
    <cellStyle name="差_各市合成 3" xfId="977"/>
    <cellStyle name="差_各市合成 3 2" xfId="978"/>
    <cellStyle name="差_汉沽2016年预算表" xfId="979"/>
    <cellStyle name="差_核定体制基数" xfId="980"/>
    <cellStyle name="差_核定体制基数 2" xfId="981"/>
    <cellStyle name="差_衡水市（合格）" xfId="982"/>
    <cellStyle name="差_衡水市（合格） 2" xfId="983"/>
    <cellStyle name="差_衡水市（合格） 2 2" xfId="984"/>
    <cellStyle name="差_衡水市（合格） 3" xfId="985"/>
    <cellStyle name="差_衡水市（合格） 3 2" xfId="986"/>
    <cellStyle name="差_汇报附表" xfId="987"/>
    <cellStyle name="差_汇报附表 2" xfId="988"/>
    <cellStyle name="差_滦县" xfId="989"/>
    <cellStyle name="差_全国各省民生政策标准10.7(lp稿)(1)" xfId="37"/>
    <cellStyle name="差_石家庄（合格）" xfId="990"/>
    <cellStyle name="差_石家庄（合格） 2" xfId="991"/>
    <cellStyle name="差_石家庄（合格） 2 2" xfId="992"/>
    <cellStyle name="差_石家庄（合格） 3" xfId="993"/>
    <cellStyle name="差_石家庄（合格） 3 2" xfId="994"/>
    <cellStyle name="差_唐与石收入同比图表（东升原始图）" xfId="995"/>
    <cellStyle name="差_唐与石收入同比图表（东升原始图） 2" xfId="996"/>
    <cellStyle name="差_县区基金" xfId="997"/>
    <cellStyle name="差_县区平衡" xfId="998"/>
    <cellStyle name="差_辛集市（合格）" xfId="999"/>
    <cellStyle name="差_辛集市（合格） 2" xfId="1000"/>
    <cellStyle name="差_辛集市（合格） 2 2" xfId="1001"/>
    <cellStyle name="差_辛集市（合格） 3" xfId="1002"/>
    <cellStyle name="差_辛集市（合格） 3 2" xfId="1003"/>
    <cellStyle name="差_新书记汇报材料" xfId="1004"/>
    <cellStyle name="差_新书记汇报材料 2" xfId="1005"/>
    <cellStyle name="常规" xfId="0" builtinId="0"/>
    <cellStyle name="常规 10" xfId="38"/>
    <cellStyle name="常规 10 2" xfId="1006"/>
    <cellStyle name="常规 10 2 2" xfId="1007"/>
    <cellStyle name="常规 10 4" xfId="1008"/>
    <cellStyle name="常规 10 4 2" xfId="1009"/>
    <cellStyle name="常规 10 4 2 2" xfId="1010"/>
    <cellStyle name="常规 10 4 2 3" xfId="1011"/>
    <cellStyle name="常规 10 4 3" xfId="1012"/>
    <cellStyle name="常规 10 4 3 2" xfId="1013"/>
    <cellStyle name="常规 10 4 4" xfId="1014"/>
    <cellStyle name="常规 10 4 4 2" xfId="1015"/>
    <cellStyle name="常规 10 4 5" xfId="1016"/>
    <cellStyle name="常规 10 4 5 2" xfId="1017"/>
    <cellStyle name="常规 10 4 6" xfId="1018"/>
    <cellStyle name="常规 10_县区基金" xfId="1019"/>
    <cellStyle name="常规 11" xfId="39"/>
    <cellStyle name="常规 11 2" xfId="1020"/>
    <cellStyle name="常规 11 4" xfId="1021"/>
    <cellStyle name="常规 11 4 2" xfId="1022"/>
    <cellStyle name="常规 11 4 2 2" xfId="1023"/>
    <cellStyle name="常规 11 4 3" xfId="1024"/>
    <cellStyle name="常规 11 4 3 2" xfId="1025"/>
    <cellStyle name="常规 11 4 4" xfId="1026"/>
    <cellStyle name="常规 11 4 4 2" xfId="1027"/>
    <cellStyle name="常规 11 4 5" xfId="1028"/>
    <cellStyle name="常规 11 4 5 2" xfId="1029"/>
    <cellStyle name="常规 11 4 6" xfId="1030"/>
    <cellStyle name="常规 12" xfId="40"/>
    <cellStyle name="常规 12 2" xfId="1031"/>
    <cellStyle name="常规 12 4" xfId="1032"/>
    <cellStyle name="常规 12 4 2" xfId="1033"/>
    <cellStyle name="常规 12 4 2 2" xfId="1034"/>
    <cellStyle name="常规 12 4 3" xfId="1035"/>
    <cellStyle name="常规 12 4 3 2" xfId="1036"/>
    <cellStyle name="常规 12 4 4" xfId="1037"/>
    <cellStyle name="常规 12 4 4 2" xfId="1038"/>
    <cellStyle name="常规 12 4 5" xfId="1039"/>
    <cellStyle name="常规 12 4 5 2" xfId="1040"/>
    <cellStyle name="常规 12 4 6" xfId="1041"/>
    <cellStyle name="常规 13" xfId="41"/>
    <cellStyle name="常规 13 4" xfId="1042"/>
    <cellStyle name="常规 13 4 2" xfId="1043"/>
    <cellStyle name="常规 13 4 2 2" xfId="1044"/>
    <cellStyle name="常规 13 4 3" xfId="1045"/>
    <cellStyle name="常规 13 4 3 2" xfId="1046"/>
    <cellStyle name="常规 13 4 4" xfId="1047"/>
    <cellStyle name="常规 13 4 4 2" xfId="1048"/>
    <cellStyle name="常规 13 4 5" xfId="1049"/>
    <cellStyle name="常规 13 4 5 2" xfId="1050"/>
    <cellStyle name="常规 13 4 6" xfId="1051"/>
    <cellStyle name="常规 14" xfId="42"/>
    <cellStyle name="常规 14 4" xfId="1052"/>
    <cellStyle name="常规 14 4 2" xfId="1053"/>
    <cellStyle name="常规 14 4 2 2" xfId="1054"/>
    <cellStyle name="常规 14 4 3" xfId="1055"/>
    <cellStyle name="常规 14 4 3 2" xfId="1056"/>
    <cellStyle name="常规 14 4 4" xfId="1057"/>
    <cellStyle name="常规 14 4 4 2" xfId="1058"/>
    <cellStyle name="常规 14 4 5" xfId="1059"/>
    <cellStyle name="常规 14 4 5 2" xfId="1060"/>
    <cellStyle name="常规 14 4 6" xfId="1061"/>
    <cellStyle name="常规 15" xfId="1062"/>
    <cellStyle name="常规 15 4" xfId="1063"/>
    <cellStyle name="常规 15 4 2" xfId="1064"/>
    <cellStyle name="常规 15 4 2 2" xfId="1065"/>
    <cellStyle name="常规 15 4 3" xfId="1066"/>
    <cellStyle name="常规 15 4 3 2" xfId="1067"/>
    <cellStyle name="常规 15 4 4" xfId="1068"/>
    <cellStyle name="常规 15 4 4 2" xfId="1069"/>
    <cellStyle name="常规 15 4 5" xfId="1070"/>
    <cellStyle name="常规 15 4 5 2" xfId="1071"/>
    <cellStyle name="常规 15 4 6" xfId="1072"/>
    <cellStyle name="常规 16" xfId="1073"/>
    <cellStyle name="常规 16 4" xfId="1074"/>
    <cellStyle name="常规 16 4 2" xfId="1075"/>
    <cellStyle name="常规 16 4 2 2" xfId="1076"/>
    <cellStyle name="常规 16 4 3" xfId="1077"/>
    <cellStyle name="常规 16 4 3 2" xfId="1078"/>
    <cellStyle name="常规 16 4 4" xfId="1079"/>
    <cellStyle name="常规 16 4 4 2" xfId="1080"/>
    <cellStyle name="常规 16 4 5" xfId="1081"/>
    <cellStyle name="常规 16 4 5 2" xfId="1082"/>
    <cellStyle name="常规 16 4 6" xfId="1083"/>
    <cellStyle name="常规 17" xfId="1084"/>
    <cellStyle name="常规 17 4" xfId="1085"/>
    <cellStyle name="常规 17 4 2" xfId="1086"/>
    <cellStyle name="常规 17 4 2 2" xfId="1087"/>
    <cellStyle name="常规 17 4 3" xfId="1088"/>
    <cellStyle name="常规 17 4 3 2" xfId="1089"/>
    <cellStyle name="常规 17 4 4" xfId="1090"/>
    <cellStyle name="常规 17 4 4 2" xfId="1091"/>
    <cellStyle name="常规 17 4 5" xfId="1092"/>
    <cellStyle name="常规 17 4 5 2" xfId="1093"/>
    <cellStyle name="常规 17 4 6" xfId="1094"/>
    <cellStyle name="常规 18" xfId="1095"/>
    <cellStyle name="常规 18 4" xfId="1096"/>
    <cellStyle name="常规 18 4 2" xfId="1097"/>
    <cellStyle name="常规 18 4 2 2" xfId="1098"/>
    <cellStyle name="常规 18 4 3" xfId="1099"/>
    <cellStyle name="常规 18 4 3 2" xfId="1100"/>
    <cellStyle name="常规 18 4 4" xfId="1101"/>
    <cellStyle name="常规 18 4 4 2" xfId="1102"/>
    <cellStyle name="常规 18 4 5" xfId="1103"/>
    <cellStyle name="常规 18 4 5 2" xfId="1104"/>
    <cellStyle name="常规 18 4 6" xfId="1105"/>
    <cellStyle name="常规 19" xfId="43"/>
    <cellStyle name="常规 19 4" xfId="1106"/>
    <cellStyle name="常规 19 4 2" xfId="1107"/>
    <cellStyle name="常规 19 4 2 2" xfId="1108"/>
    <cellStyle name="常规 19 4 3" xfId="1109"/>
    <cellStyle name="常规 19 4 3 2" xfId="1110"/>
    <cellStyle name="常规 19 4 4" xfId="1111"/>
    <cellStyle name="常规 19 4 4 2" xfId="1112"/>
    <cellStyle name="常规 19 4 5" xfId="1113"/>
    <cellStyle name="常规 19 4 5 2" xfId="1114"/>
    <cellStyle name="常规 19 4 6" xfId="1115"/>
    <cellStyle name="常规 2" xfId="44"/>
    <cellStyle name="常规 2 10" xfId="1116"/>
    <cellStyle name="常规 2 11" xfId="73"/>
    <cellStyle name="常规 2 2" xfId="45"/>
    <cellStyle name="常规 2 2 2" xfId="1117"/>
    <cellStyle name="常规 2 2 2 2" xfId="1118"/>
    <cellStyle name="常规 2 2 2 2 2" xfId="1119"/>
    <cellStyle name="常规 2 2 2 2 8" xfId="1120"/>
    <cellStyle name="常规 2 2 2 2 8 2" xfId="1121"/>
    <cellStyle name="常规 2 2 2 2 8 2 2" xfId="1122"/>
    <cellStyle name="常规 2 2 2 2 8 3" xfId="1123"/>
    <cellStyle name="常规 2 2 2 2 8 3 2" xfId="1124"/>
    <cellStyle name="常规 2 2 2 2 8 4" xfId="1125"/>
    <cellStyle name="常规 2 2 2 2 8 4 2" xfId="1126"/>
    <cellStyle name="常规 2 2 2 2 8 5" xfId="1127"/>
    <cellStyle name="常规 2 2 2 2 8 5 2" xfId="1128"/>
    <cellStyle name="常规 2 2 2 2 8 6" xfId="1129"/>
    <cellStyle name="常规 2 2 2 3" xfId="1130"/>
    <cellStyle name="常规 2 2 2 3 2" xfId="1131"/>
    <cellStyle name="常规 2 2 2 4" xfId="1132"/>
    <cellStyle name="常规 2 2 2 4 2" xfId="1133"/>
    <cellStyle name="常规 2 2 2 5" xfId="1134"/>
    <cellStyle name="常规 2 2 2 5 2" xfId="1135"/>
    <cellStyle name="常规 2 2 2 6" xfId="1136"/>
    <cellStyle name="常规 2 2 2 7" xfId="1137"/>
    <cellStyle name="常规 2 2 3" xfId="1138"/>
    <cellStyle name="常规 2 2 3 2" xfId="1139"/>
    <cellStyle name="常规 2 2 3_迁_安" xfId="1140"/>
    <cellStyle name="常规 2 2 4" xfId="1141"/>
    <cellStyle name="常规 2 2 4 2" xfId="1142"/>
    <cellStyle name="常规 2 2_廊坊市（合格）" xfId="1143"/>
    <cellStyle name="常规 2 3" xfId="68"/>
    <cellStyle name="常规 2 3 2" xfId="1144"/>
    <cellStyle name="常规 2 3 2 2" xfId="1145"/>
    <cellStyle name="常规 2 3 2_迁_安" xfId="1146"/>
    <cellStyle name="常规 2 3 3" xfId="1147"/>
    <cellStyle name="常规 2 3 3 2" xfId="1148"/>
    <cellStyle name="常规 2 3 4" xfId="1149"/>
    <cellStyle name="常规 2 4" xfId="1150"/>
    <cellStyle name="常规 2 4 2" xfId="1151"/>
    <cellStyle name="常规 2 4 2 2" xfId="1152"/>
    <cellStyle name="常规 2 4 2 3" xfId="1153"/>
    <cellStyle name="常规 2 4 2 3 2" xfId="1154"/>
    <cellStyle name="常规 2 4 2 4" xfId="1155"/>
    <cellStyle name="常规 2 4 2 4 2" xfId="1156"/>
    <cellStyle name="常规 2 4 3" xfId="1157"/>
    <cellStyle name="常规 2 4 3 2" xfId="1158"/>
    <cellStyle name="常规 2 4 4" xfId="1159"/>
    <cellStyle name="常规 2 4 4 2" xfId="1160"/>
    <cellStyle name="常规 2 4 4_迁_安" xfId="1161"/>
    <cellStyle name="常规 2 5" xfId="1162"/>
    <cellStyle name="常规 2 5 2" xfId="1163"/>
    <cellStyle name="常规 2 5_迁_安" xfId="1164"/>
    <cellStyle name="常规 2 6" xfId="1165"/>
    <cellStyle name="常规 2 6 2" xfId="1166"/>
    <cellStyle name="常规 2 6 2 2" xfId="1167"/>
    <cellStyle name="常规 2 6 3" xfId="1168"/>
    <cellStyle name="常规 2 6 3 2" xfId="1169"/>
    <cellStyle name="常规 2 7" xfId="1170"/>
    <cellStyle name="常规 2 7 2" xfId="1171"/>
    <cellStyle name="常规 2 7 2 2" xfId="1172"/>
    <cellStyle name="常规 2 7 3" xfId="1173"/>
    <cellStyle name="常规 2 7 3 2" xfId="1174"/>
    <cellStyle name="常规 2 8" xfId="1175"/>
    <cellStyle name="常规 2 8 2" xfId="1176"/>
    <cellStyle name="常规 2 9" xfId="72"/>
    <cellStyle name="常规 2_2016年12月全部收入领导" xfId="1177"/>
    <cellStyle name="常规 20" xfId="46"/>
    <cellStyle name="常规 20 4" xfId="1178"/>
    <cellStyle name="常规 20 4 2" xfId="1179"/>
    <cellStyle name="常规 20 4 2 2" xfId="1180"/>
    <cellStyle name="常规 20 4 3" xfId="1181"/>
    <cellStyle name="常规 20 4 3 2" xfId="1182"/>
    <cellStyle name="常规 20 4 4" xfId="1183"/>
    <cellStyle name="常规 20 4 4 2" xfId="1184"/>
    <cellStyle name="常规 20 4 5" xfId="1185"/>
    <cellStyle name="常规 20 4 5 2" xfId="1186"/>
    <cellStyle name="常规 20 4 6" xfId="1187"/>
    <cellStyle name="常规 21" xfId="47"/>
    <cellStyle name="常规 21 2" xfId="1188"/>
    <cellStyle name="常规 21 4" xfId="1189"/>
    <cellStyle name="常规 21 4 2" xfId="1190"/>
    <cellStyle name="常规 21 4 2 2" xfId="1191"/>
    <cellStyle name="常规 21 4 3" xfId="1192"/>
    <cellStyle name="常规 21 4 3 2" xfId="1193"/>
    <cellStyle name="常规 21 4 4" xfId="1194"/>
    <cellStyle name="常规 21 4 4 2" xfId="1195"/>
    <cellStyle name="常规 21 4 5" xfId="1196"/>
    <cellStyle name="常规 21 4 5 2" xfId="1197"/>
    <cellStyle name="常规 21 4 6" xfId="1198"/>
    <cellStyle name="常规 21_1平衡" xfId="1199"/>
    <cellStyle name="常规 22" xfId="71"/>
    <cellStyle name="常规 22 4" xfId="1200"/>
    <cellStyle name="常规 22 4 2" xfId="1201"/>
    <cellStyle name="常规 22 4 2 2" xfId="1202"/>
    <cellStyle name="常规 22 4 3" xfId="1203"/>
    <cellStyle name="常规 22 4 3 2" xfId="1204"/>
    <cellStyle name="常规 22 4 4" xfId="1205"/>
    <cellStyle name="常规 22 4 4 2" xfId="1206"/>
    <cellStyle name="常规 22 4 5" xfId="1207"/>
    <cellStyle name="常规 22 4 5 2" xfId="1208"/>
    <cellStyle name="常规 22 4 6" xfId="1209"/>
    <cellStyle name="常规 23" xfId="1210"/>
    <cellStyle name="常规 23 4" xfId="1211"/>
    <cellStyle name="常规 23 4 2" xfId="1212"/>
    <cellStyle name="常规 23 4 2 2" xfId="1213"/>
    <cellStyle name="常规 23 4 3" xfId="1214"/>
    <cellStyle name="常规 23 4 3 2" xfId="1215"/>
    <cellStyle name="常规 23 4 4" xfId="1216"/>
    <cellStyle name="常规 23 4 4 2" xfId="1217"/>
    <cellStyle name="常规 23 4 5" xfId="1218"/>
    <cellStyle name="常规 23 4 5 2" xfId="1219"/>
    <cellStyle name="常规 23 4 6" xfId="1220"/>
    <cellStyle name="常规 24 4" xfId="1221"/>
    <cellStyle name="常规 24 4 2" xfId="1222"/>
    <cellStyle name="常规 24 4 2 2" xfId="1223"/>
    <cellStyle name="常规 24 4 3" xfId="1224"/>
    <cellStyle name="常规 24 4 3 2" xfId="1225"/>
    <cellStyle name="常规 24 4 4" xfId="1226"/>
    <cellStyle name="常规 24 4 4 2" xfId="1227"/>
    <cellStyle name="常规 24 4 5" xfId="1228"/>
    <cellStyle name="常规 24 4 5 2" xfId="1229"/>
    <cellStyle name="常规 24 4 6" xfId="1230"/>
    <cellStyle name="常规 25 4" xfId="1231"/>
    <cellStyle name="常规 25 4 2" xfId="1232"/>
    <cellStyle name="常规 25 4 2 2" xfId="1233"/>
    <cellStyle name="常规 25 4 3" xfId="1234"/>
    <cellStyle name="常规 25 4 3 2" xfId="1235"/>
    <cellStyle name="常规 25 4 4" xfId="1236"/>
    <cellStyle name="常规 25 4 4 2" xfId="1237"/>
    <cellStyle name="常规 25 4 5" xfId="1238"/>
    <cellStyle name="常规 25 4 5 2" xfId="1239"/>
    <cellStyle name="常规 25 4 6" xfId="1240"/>
    <cellStyle name="常规 25_2014年提前下达中央补助地方美术馆公共图书馆文化馆(站)免费开放经费安排情况表(分市下发）_附件：提前下达2015年省级补助基层美术馆公共图书馆文化馆(站)免费开放保障资金安排情况表(分市下发" xfId="1241"/>
    <cellStyle name="常规 26 4" xfId="1242"/>
    <cellStyle name="常规 26 4 2" xfId="1243"/>
    <cellStyle name="常规 26 4 2 2" xfId="1244"/>
    <cellStyle name="常规 26 4 3" xfId="1245"/>
    <cellStyle name="常规 26 4 3 2" xfId="1246"/>
    <cellStyle name="常规 26 4 4" xfId="1247"/>
    <cellStyle name="常规 26 4 4 2" xfId="1248"/>
    <cellStyle name="常规 26 4 5" xfId="1249"/>
    <cellStyle name="常规 26 4 5 2" xfId="1250"/>
    <cellStyle name="常规 26 4 6" xfId="1251"/>
    <cellStyle name="常规 27" xfId="1252"/>
    <cellStyle name="常规 27 2" xfId="1253"/>
    <cellStyle name="常规 27 2 2" xfId="1254"/>
    <cellStyle name="常规 27 3" xfId="1255"/>
    <cellStyle name="常规 27 3 2" xfId="1256"/>
    <cellStyle name="常规 27 4" xfId="1257"/>
    <cellStyle name="常规 27 4 2" xfId="1258"/>
    <cellStyle name="常规 27 5" xfId="1259"/>
    <cellStyle name="常规 27 5 2" xfId="1260"/>
    <cellStyle name="常规 27 6" xfId="1261"/>
    <cellStyle name="常规 28" xfId="1262"/>
    <cellStyle name="常规 28 2" xfId="1263"/>
    <cellStyle name="常规 28 2 2" xfId="1264"/>
    <cellStyle name="常规 28 3" xfId="1265"/>
    <cellStyle name="常规 28 3 2" xfId="1266"/>
    <cellStyle name="常规 28 4" xfId="1267"/>
    <cellStyle name="常规 28 4 2" xfId="1268"/>
    <cellStyle name="常规 28 5" xfId="1269"/>
    <cellStyle name="常规 28 5 2" xfId="1270"/>
    <cellStyle name="常规 28 6" xfId="1271"/>
    <cellStyle name="常规 29" xfId="1272"/>
    <cellStyle name="常规 29 2" xfId="1273"/>
    <cellStyle name="常规 29 2 2" xfId="1274"/>
    <cellStyle name="常规 29 3" xfId="1275"/>
    <cellStyle name="常规 29 3 2" xfId="1276"/>
    <cellStyle name="常规 29 4" xfId="1277"/>
    <cellStyle name="常规 29 4 2" xfId="1278"/>
    <cellStyle name="常规 29 5" xfId="1279"/>
    <cellStyle name="常规 29 5 2" xfId="1280"/>
    <cellStyle name="常规 29 6" xfId="1281"/>
    <cellStyle name="常规 3" xfId="48"/>
    <cellStyle name="常规 3 2" xfId="69"/>
    <cellStyle name="常规 3 2 2" xfId="1282"/>
    <cellStyle name="常规 3 2 2 2" xfId="1283"/>
    <cellStyle name="常规 3 2 2 3" xfId="1284"/>
    <cellStyle name="常规 3 2 2_迁_安" xfId="1285"/>
    <cellStyle name="常规 3 2 3" xfId="1286"/>
    <cellStyle name="常规 3 2 3 2" xfId="1287"/>
    <cellStyle name="常规 3 2 4" xfId="1288"/>
    <cellStyle name="常规 3 2 5" xfId="1289"/>
    <cellStyle name="常规 3 2 8" xfId="1290"/>
    <cellStyle name="常规 3 2 8 2" xfId="1291"/>
    <cellStyle name="常规 3 2 8 2 2" xfId="1292"/>
    <cellStyle name="常规 3 2 8 3" xfId="1293"/>
    <cellStyle name="常规 3 2 8 3 2" xfId="1294"/>
    <cellStyle name="常规 3 2 8 4" xfId="1295"/>
    <cellStyle name="常规 3 2 8 4 2" xfId="1296"/>
    <cellStyle name="常规 3 2 8 5" xfId="1297"/>
    <cellStyle name="常规 3 2 8 5 2" xfId="1298"/>
    <cellStyle name="常规 3 3" xfId="1299"/>
    <cellStyle name="常规 3 3 2" xfId="1300"/>
    <cellStyle name="常规 3 3 2 2" xfId="1301"/>
    <cellStyle name="常规 3 3 2_迁_安" xfId="1302"/>
    <cellStyle name="常规 3 3 3" xfId="1303"/>
    <cellStyle name="常规 3 3 3 2" xfId="1304"/>
    <cellStyle name="常规 3 3 4" xfId="1305"/>
    <cellStyle name="常规 3 3 5" xfId="1306"/>
    <cellStyle name="常规 3 3 6" xfId="1307"/>
    <cellStyle name="常规 3 4" xfId="1308"/>
    <cellStyle name="常规 3 4 2" xfId="1309"/>
    <cellStyle name="常规 3 5" xfId="1310"/>
    <cellStyle name="常规 3 5 2" xfId="1311"/>
    <cellStyle name="常规 3 5_迁_安" xfId="1312"/>
    <cellStyle name="常规 3 6" xfId="1313"/>
    <cellStyle name="常规 3 7" xfId="1314"/>
    <cellStyle name="常规 3_修改后  2013二季度口袋书" xfId="1315"/>
    <cellStyle name="常规 30" xfId="1316"/>
    <cellStyle name="常规 30 2" xfId="1317"/>
    <cellStyle name="常规 30 2 2" xfId="1318"/>
    <cellStyle name="常规 30 3" xfId="1319"/>
    <cellStyle name="常规 30 3 2" xfId="1320"/>
    <cellStyle name="常规 30 4" xfId="1321"/>
    <cellStyle name="常规 30 4 2" xfId="1322"/>
    <cellStyle name="常规 30 5" xfId="1323"/>
    <cellStyle name="常规 30 5 2" xfId="1324"/>
    <cellStyle name="常规 30 6" xfId="1325"/>
    <cellStyle name="常规 31" xfId="1326"/>
    <cellStyle name="常规 31 2" xfId="1327"/>
    <cellStyle name="常规 31 2 2" xfId="1328"/>
    <cellStyle name="常规 31 3" xfId="1329"/>
    <cellStyle name="常规 31 3 2" xfId="1330"/>
    <cellStyle name="常规 31 4" xfId="1331"/>
    <cellStyle name="常规 31 4 2" xfId="1332"/>
    <cellStyle name="常规 31 5" xfId="1333"/>
    <cellStyle name="常规 31 5 2" xfId="1334"/>
    <cellStyle name="常规 31 6" xfId="1335"/>
    <cellStyle name="常规 32" xfId="1336"/>
    <cellStyle name="常规 32 2" xfId="1337"/>
    <cellStyle name="常规 32 2 2" xfId="1338"/>
    <cellStyle name="常规 32 3" xfId="1339"/>
    <cellStyle name="常规 32 3 2" xfId="1340"/>
    <cellStyle name="常规 32 4" xfId="1341"/>
    <cellStyle name="常规 32 4 2" xfId="1342"/>
    <cellStyle name="常规 32 5" xfId="1343"/>
    <cellStyle name="常规 32 5 2" xfId="1344"/>
    <cellStyle name="常规 32 6" xfId="1345"/>
    <cellStyle name="常规 33" xfId="1346"/>
    <cellStyle name="常规 33 2" xfId="1347"/>
    <cellStyle name="常规 33 2 2" xfId="1348"/>
    <cellStyle name="常规 33 3" xfId="1349"/>
    <cellStyle name="常规 33 3 2" xfId="1350"/>
    <cellStyle name="常规 33 4" xfId="1351"/>
    <cellStyle name="常规 33 4 2" xfId="1352"/>
    <cellStyle name="常规 33 5" xfId="1353"/>
    <cellStyle name="常规 33 5 2" xfId="1354"/>
    <cellStyle name="常规 33 6" xfId="1355"/>
    <cellStyle name="常规 34" xfId="1356"/>
    <cellStyle name="常规 34 2" xfId="1357"/>
    <cellStyle name="常规 34 2 2" xfId="1358"/>
    <cellStyle name="常规 34 3" xfId="1359"/>
    <cellStyle name="常规 34 3 2" xfId="1360"/>
    <cellStyle name="常规 34 4" xfId="1361"/>
    <cellStyle name="常规 34 4 2" xfId="1362"/>
    <cellStyle name="常规 34 5" xfId="1363"/>
    <cellStyle name="常规 34 5 2" xfId="1364"/>
    <cellStyle name="常规 34 6" xfId="1365"/>
    <cellStyle name="常规 35" xfId="1366"/>
    <cellStyle name="常规 35 2" xfId="1367"/>
    <cellStyle name="常规 35 2 2" xfId="1368"/>
    <cellStyle name="常规 35 3" xfId="1369"/>
    <cellStyle name="常规 35 3 2" xfId="1370"/>
    <cellStyle name="常规 35 4" xfId="1371"/>
    <cellStyle name="常规 35 4 2" xfId="1372"/>
    <cellStyle name="常规 35 5" xfId="1373"/>
    <cellStyle name="常规 35 5 2" xfId="1374"/>
    <cellStyle name="常规 35 6" xfId="1375"/>
    <cellStyle name="常规 36" xfId="1376"/>
    <cellStyle name="常规 36 2" xfId="1377"/>
    <cellStyle name="常规 36 2 2" xfId="1378"/>
    <cellStyle name="常规 36 3" xfId="1379"/>
    <cellStyle name="常规 36 3 2" xfId="1380"/>
    <cellStyle name="常规 36 4" xfId="1381"/>
    <cellStyle name="常规 36 4 2" xfId="1382"/>
    <cellStyle name="常规 36 5" xfId="1383"/>
    <cellStyle name="常规 36 5 2" xfId="1384"/>
    <cellStyle name="常规 36 6" xfId="1385"/>
    <cellStyle name="常规 37" xfId="1386"/>
    <cellStyle name="常规 37 2" xfId="1387"/>
    <cellStyle name="常规 37 2 2" xfId="1388"/>
    <cellStyle name="常规 37 3" xfId="1389"/>
    <cellStyle name="常规 37 3 2" xfId="1390"/>
    <cellStyle name="常规 37 4" xfId="1391"/>
    <cellStyle name="常规 37 4 2" xfId="1392"/>
    <cellStyle name="常规 37 5" xfId="1393"/>
    <cellStyle name="常规 37 5 2" xfId="1394"/>
    <cellStyle name="常规 37 6" xfId="1395"/>
    <cellStyle name="常规 39" xfId="2"/>
    <cellStyle name="常规 4" xfId="49"/>
    <cellStyle name="常规 4 10" xfId="1396"/>
    <cellStyle name="常规 4 2" xfId="1397"/>
    <cellStyle name="常规 4 2 2" xfId="1398"/>
    <cellStyle name="常规 4 2 2 2" xfId="1399"/>
    <cellStyle name="常规 4 2 2_迁_安" xfId="1400"/>
    <cellStyle name="常规 4 2 3" xfId="1401"/>
    <cellStyle name="常规 4 2 3 2" xfId="1402"/>
    <cellStyle name="常规 4 2 4" xfId="1403"/>
    <cellStyle name="常规 4 2 5" xfId="1404"/>
    <cellStyle name="常规 4 2 6" xfId="1405"/>
    <cellStyle name="常规 4 3" xfId="1406"/>
    <cellStyle name="常规 4 3 2" xfId="1407"/>
    <cellStyle name="常规 4 3 2 2" xfId="1408"/>
    <cellStyle name="常规 4 3 2_迁_安" xfId="1409"/>
    <cellStyle name="常规 4 3 3" xfId="1410"/>
    <cellStyle name="常规 4 3 3 2" xfId="1411"/>
    <cellStyle name="常规 4 3 4" xfId="1412"/>
    <cellStyle name="常规 4 4" xfId="1413"/>
    <cellStyle name="常规 4 4 2" xfId="1414"/>
    <cellStyle name="常规 4 4_迁_安" xfId="1415"/>
    <cellStyle name="常规 4 5" xfId="1416"/>
    <cellStyle name="常规 4 5 2" xfId="1417"/>
    <cellStyle name="常规 4 5_迁_安" xfId="1418"/>
    <cellStyle name="常规 4 6" xfId="1419"/>
    <cellStyle name="常规 4 7" xfId="1420"/>
    <cellStyle name="常规 4 8" xfId="1421"/>
    <cellStyle name="常规 4 9" xfId="1422"/>
    <cellStyle name="常规 4_05矿区" xfId="1423"/>
    <cellStyle name="常规 40" xfId="50"/>
    <cellStyle name="常规 41" xfId="51"/>
    <cellStyle name="常规 43" xfId="13"/>
    <cellStyle name="常规 44" xfId="1"/>
    <cellStyle name="常规 45" xfId="27"/>
    <cellStyle name="常规 46" xfId="29"/>
    <cellStyle name="常规 47" xfId="31"/>
    <cellStyle name="常规 5" xfId="52"/>
    <cellStyle name="常规 5 2" xfId="1424"/>
    <cellStyle name="常规 5 2 2" xfId="1425"/>
    <cellStyle name="常规 5 2 2 2" xfId="1426"/>
    <cellStyle name="常规 5 2 2 2 2" xfId="1427"/>
    <cellStyle name="常规 5 2 2 2_迁_安" xfId="1428"/>
    <cellStyle name="常规 5 2 2 3" xfId="1429"/>
    <cellStyle name="常规 5 2 2 3 2" xfId="1430"/>
    <cellStyle name="常规 5 2 2 4" xfId="1431"/>
    <cellStyle name="常规 5 2 2 4 2" xfId="1432"/>
    <cellStyle name="常规 5 2 2 5" xfId="1433"/>
    <cellStyle name="常规 5 2 2 5 2" xfId="1434"/>
    <cellStyle name="常规 5 2 2 6" xfId="1435"/>
    <cellStyle name="常规 5 2 2 7" xfId="1436"/>
    <cellStyle name="常规 5 2 2 7 2" xfId="1437"/>
    <cellStyle name="常规 5 2 2 7 2 2" xfId="1438"/>
    <cellStyle name="常规 5 2 2 7 3" xfId="1439"/>
    <cellStyle name="常规 5 2 2 7 3 2" xfId="1440"/>
    <cellStyle name="常规 5 2 2 7 4" xfId="1441"/>
    <cellStyle name="常规 5 2 2 7 4 2" xfId="1442"/>
    <cellStyle name="常规 5 2 2 7 5" xfId="1443"/>
    <cellStyle name="常规 5 2 2 7 5 2" xfId="1444"/>
    <cellStyle name="常规 5 2 2 7 6" xfId="1445"/>
    <cellStyle name="常规 5 2 2_迁_安" xfId="1446"/>
    <cellStyle name="常规 5 2 3" xfId="1447"/>
    <cellStyle name="常规 5 2 3 2" xfId="1448"/>
    <cellStyle name="常规 5 2 3_迁_安" xfId="1449"/>
    <cellStyle name="常规 5 2 4" xfId="1450"/>
    <cellStyle name="常规 5 2 5" xfId="1451"/>
    <cellStyle name="常规 5 3" xfId="1452"/>
    <cellStyle name="常规 5 3 2" xfId="1453"/>
    <cellStyle name="常规 5 3_迁_安" xfId="1454"/>
    <cellStyle name="常规 5 4" xfId="1455"/>
    <cellStyle name="常规 5 4 2" xfId="1456"/>
    <cellStyle name="常规 5 4_迁_安" xfId="1457"/>
    <cellStyle name="常规 5 5" xfId="1458"/>
    <cellStyle name="常规 5 5 2" xfId="1459"/>
    <cellStyle name="常规 5 5_迁_安" xfId="1460"/>
    <cellStyle name="常规 5 6" xfId="1461"/>
    <cellStyle name="常规 5 7" xfId="1462"/>
    <cellStyle name="常规 5 8" xfId="1463"/>
    <cellStyle name="常规 5_2016年县市区收支表1" xfId="1464"/>
    <cellStyle name="常规 6" xfId="5"/>
    <cellStyle name="常规 6 2" xfId="1465"/>
    <cellStyle name="常规 6 2 2" xfId="1466"/>
    <cellStyle name="常规 6 2 2 7" xfId="1467"/>
    <cellStyle name="常规 6 2 2 7 2" xfId="1468"/>
    <cellStyle name="常规 6 2 2 7 2 2" xfId="1469"/>
    <cellStyle name="常规 6 2 2 7 3" xfId="1470"/>
    <cellStyle name="常规 6 2 2 7 3 2" xfId="1471"/>
    <cellStyle name="常规 6 2 2 7 4" xfId="1472"/>
    <cellStyle name="常规 6 2 2 7 4 2" xfId="1473"/>
    <cellStyle name="常规 6 2 2 7 5" xfId="1474"/>
    <cellStyle name="常规 6 2 2 7 5 2" xfId="1475"/>
    <cellStyle name="常规 6 2 2 7 6" xfId="1476"/>
    <cellStyle name="常规 6 3" xfId="1477"/>
    <cellStyle name="常规 6 3 2" xfId="1478"/>
    <cellStyle name="常规 63" xfId="1479"/>
    <cellStyle name="常规 63 2" xfId="1480"/>
    <cellStyle name="常规 63 2 2" xfId="1481"/>
    <cellStyle name="常规 63 3" xfId="1482"/>
    <cellStyle name="常规 63 3 2" xfId="1483"/>
    <cellStyle name="常规 63 4" xfId="1484"/>
    <cellStyle name="常规 63 4 2" xfId="1485"/>
    <cellStyle name="常规 63 5" xfId="1486"/>
    <cellStyle name="常规 63 5 2" xfId="1487"/>
    <cellStyle name="常规 63 6" xfId="1488"/>
    <cellStyle name="常规 64" xfId="1489"/>
    <cellStyle name="常规 64 2" xfId="1490"/>
    <cellStyle name="常规 64 2 2" xfId="1491"/>
    <cellStyle name="常规 64 3" xfId="1492"/>
    <cellStyle name="常规 64 3 2" xfId="1493"/>
    <cellStyle name="常规 64 4" xfId="1494"/>
    <cellStyle name="常规 64 4 2" xfId="1495"/>
    <cellStyle name="常规 64 5" xfId="1496"/>
    <cellStyle name="常规 64 5 2" xfId="1497"/>
    <cellStyle name="常规 65 2" xfId="1498"/>
    <cellStyle name="常规 67" xfId="1499"/>
    <cellStyle name="常规 67 2" xfId="1500"/>
    <cellStyle name="常规 67 2 2" xfId="1501"/>
    <cellStyle name="常规 67 2 2 2" xfId="1502"/>
    <cellStyle name="常规 67 2 3" xfId="1503"/>
    <cellStyle name="常规 67 2 4" xfId="1504"/>
    <cellStyle name="常规 67 3" xfId="1505"/>
    <cellStyle name="常规 67 3 2" xfId="1506"/>
    <cellStyle name="常规 67 4" xfId="1507"/>
    <cellStyle name="常规 67 5" xfId="1508"/>
    <cellStyle name="常规 69" xfId="1509"/>
    <cellStyle name="常规 69 2" xfId="1510"/>
    <cellStyle name="常规 69 2 2" xfId="1511"/>
    <cellStyle name="常规 69 2 3" xfId="1512"/>
    <cellStyle name="常规 69 3" xfId="1513"/>
    <cellStyle name="常规 69 3 2" xfId="1514"/>
    <cellStyle name="常规 69 4" xfId="1515"/>
    <cellStyle name="常规 69 4 2" xfId="1516"/>
    <cellStyle name="常规 69 5" xfId="1517"/>
    <cellStyle name="常规 69 5 2" xfId="1518"/>
    <cellStyle name="常规 69 6" xfId="1519"/>
    <cellStyle name="常规 7" xfId="54"/>
    <cellStyle name="常规 7 2" xfId="1520"/>
    <cellStyle name="常规 7 2 2" xfId="1521"/>
    <cellStyle name="常规 7 2 8" xfId="1522"/>
    <cellStyle name="常规 7 2 8 2" xfId="1523"/>
    <cellStyle name="常规 7 2 8 2 2" xfId="1524"/>
    <cellStyle name="常规 7 2 8 3" xfId="1525"/>
    <cellStyle name="常规 7 2 8 3 2" xfId="1526"/>
    <cellStyle name="常规 7 2 8 4" xfId="1527"/>
    <cellStyle name="常规 7 2 8 4 2" xfId="1528"/>
    <cellStyle name="常规 7 2 8 5" xfId="1529"/>
    <cellStyle name="常规 7 2 8 5 2" xfId="1530"/>
    <cellStyle name="常规 7 2 8 6" xfId="1531"/>
    <cellStyle name="常规 7 3" xfId="1532"/>
    <cellStyle name="常规 7 3 2" xfId="1533"/>
    <cellStyle name="常规 7 4" xfId="1534"/>
    <cellStyle name="常规 7 4 2" xfId="1535"/>
    <cellStyle name="常规 7 5" xfId="1536"/>
    <cellStyle name="常规 7 5 2" xfId="1537"/>
    <cellStyle name="常规 7 6" xfId="1538"/>
    <cellStyle name="常规 70" xfId="1539"/>
    <cellStyle name="常规 70 2" xfId="1540"/>
    <cellStyle name="常规 70 2 2" xfId="1541"/>
    <cellStyle name="常规 70 3" xfId="1542"/>
    <cellStyle name="常规 70 3 2" xfId="1543"/>
    <cellStyle name="常规 70 4" xfId="1544"/>
    <cellStyle name="常规 70 4 2" xfId="1545"/>
    <cellStyle name="常规 70 5" xfId="1546"/>
    <cellStyle name="常规 70 5 2" xfId="1547"/>
    <cellStyle name="常规 70 6" xfId="1548"/>
    <cellStyle name="常规 71" xfId="1549"/>
    <cellStyle name="常规 71 2" xfId="1550"/>
    <cellStyle name="常规 71 2 2" xfId="1551"/>
    <cellStyle name="常规 71 3" xfId="1552"/>
    <cellStyle name="常规 71 3 2" xfId="1553"/>
    <cellStyle name="常规 71 4" xfId="1554"/>
    <cellStyle name="常规 71 4 2" xfId="1555"/>
    <cellStyle name="常规 71 5" xfId="1556"/>
    <cellStyle name="常规 71 5 2" xfId="1557"/>
    <cellStyle name="常规 71 6" xfId="1558"/>
    <cellStyle name="常规 8" xfId="55"/>
    <cellStyle name="常规 8 2" xfId="1559"/>
    <cellStyle name="常规 8 2 2" xfId="1560"/>
    <cellStyle name="常规 8 2 3" xfId="1561"/>
    <cellStyle name="常规 8 2 6" xfId="1562"/>
    <cellStyle name="常规 8 2 6 2" xfId="1563"/>
    <cellStyle name="常规 8 2 6 2 2" xfId="1564"/>
    <cellStyle name="常规 8 2 6 3" xfId="1565"/>
    <cellStyle name="常规 8 2 6 3 2" xfId="1566"/>
    <cellStyle name="常规 8 2 6 4" xfId="1567"/>
    <cellStyle name="常规 8 2 6 4 2" xfId="1568"/>
    <cellStyle name="常规 8 2 6 5" xfId="1569"/>
    <cellStyle name="常规 8 2 6 5 2" xfId="1570"/>
    <cellStyle name="常规 8 2 6 6" xfId="1571"/>
    <cellStyle name="常规 8 3" xfId="1572"/>
    <cellStyle name="常规 8 4" xfId="1573"/>
    <cellStyle name="常规 8 5" xfId="1574"/>
    <cellStyle name="常规 8 8" xfId="1575"/>
    <cellStyle name="常规 8_县区基金" xfId="1576"/>
    <cellStyle name="常规 9" xfId="67"/>
    <cellStyle name="常规 9 2" xfId="1577"/>
    <cellStyle name="常规 9 3" xfId="1578"/>
    <cellStyle name="常规 9 4" xfId="1579"/>
    <cellStyle name="常规 9 4 2" xfId="1580"/>
    <cellStyle name="常规 9 4 2 2" xfId="1581"/>
    <cellStyle name="常规 9 4 3" xfId="1582"/>
    <cellStyle name="常规 9 4 3 2" xfId="1583"/>
    <cellStyle name="常规 9 4 4" xfId="1584"/>
    <cellStyle name="常规 9 4 4 2" xfId="1585"/>
    <cellStyle name="常规 9 4 5" xfId="1586"/>
    <cellStyle name="常规 9 4 5 2" xfId="1587"/>
    <cellStyle name="常规 9 4 6" xfId="1588"/>
    <cellStyle name="常规 9 5" xfId="1589"/>
    <cellStyle name="常规_2013.1.人代会报告附表" xfId="56"/>
    <cellStyle name="常规_2017年提前下达转移支付资金分配统计表" xfId="70"/>
    <cellStyle name="常规_表内审核" xfId="57"/>
    <cellStyle name="常规_功能分类1212zhangl" xfId="4"/>
    <cellStyle name="常规_人代会报告附表（定）曹铂0103" xfId="53"/>
    <cellStyle name="超级链接" xfId="1590"/>
    <cellStyle name="超级链接 2" xfId="1591"/>
    <cellStyle name="归盒啦_95" xfId="1592"/>
    <cellStyle name="好 2" xfId="1593"/>
    <cellStyle name="好 2 2" xfId="1594"/>
    <cellStyle name="好 2 2 2" xfId="1595"/>
    <cellStyle name="好 2 2_迁_安" xfId="1596"/>
    <cellStyle name="好 2 3" xfId="1597"/>
    <cellStyle name="好 2 3 2" xfId="1598"/>
    <cellStyle name="好 2 4" xfId="1599"/>
    <cellStyle name="好 2 5" xfId="1600"/>
    <cellStyle name="好 2 6" xfId="1601"/>
    <cellStyle name="好 2_滦县" xfId="1602"/>
    <cellStyle name="好 3" xfId="1603"/>
    <cellStyle name="好 3 2" xfId="1604"/>
    <cellStyle name="好 3 2 2" xfId="1605"/>
    <cellStyle name="好 3 3" xfId="1606"/>
    <cellStyle name="好 3 3 2" xfId="1607"/>
    <cellStyle name="好 4" xfId="1608"/>
    <cellStyle name="好 5" xfId="1609"/>
    <cellStyle name="好 5 2" xfId="1610"/>
    <cellStyle name="好 6" xfId="1611"/>
    <cellStyle name="好 6 2" xfId="1612"/>
    <cellStyle name="好_01长安" xfId="1613"/>
    <cellStyle name="好_01长安 2" xfId="1614"/>
    <cellStyle name="好_01长安 2 2" xfId="1615"/>
    <cellStyle name="好_01长安 3" xfId="1616"/>
    <cellStyle name="好_01长安 3 2" xfId="1617"/>
    <cellStyle name="好_01长安_表八" xfId="1618"/>
    <cellStyle name="好_01长安_表八 2" xfId="1619"/>
    <cellStyle name="好_01长安_表八 2 2" xfId="1620"/>
    <cellStyle name="好_01长安_表八 3" xfId="1621"/>
    <cellStyle name="好_01长安_表八 3 2" xfId="1622"/>
    <cellStyle name="好_01长安_表九" xfId="1623"/>
    <cellStyle name="好_01长安_表九 2" xfId="1624"/>
    <cellStyle name="好_01长安_表九 2 2" xfId="1625"/>
    <cellStyle name="好_01长安_表九 3" xfId="1626"/>
    <cellStyle name="好_01长安_表九 3 2" xfId="1627"/>
    <cellStyle name="好_01长安_表七" xfId="1628"/>
    <cellStyle name="好_01长安_表七 2" xfId="1629"/>
    <cellStyle name="好_01长安_表七 2 2" xfId="1630"/>
    <cellStyle name="好_01长安_表七 3" xfId="1631"/>
    <cellStyle name="好_01长安_表七 3 2" xfId="1632"/>
    <cellStyle name="好_01长安_表三" xfId="1633"/>
    <cellStyle name="好_01长安_表三 2" xfId="1634"/>
    <cellStyle name="好_01长安_表三 2 2" xfId="1635"/>
    <cellStyle name="好_01长安_表三 3" xfId="1636"/>
    <cellStyle name="好_01长安_表三 3 2" xfId="1637"/>
    <cellStyle name="好_01长安_表十" xfId="1638"/>
    <cellStyle name="好_01长安_表十 2" xfId="1639"/>
    <cellStyle name="好_01长安_表十 2 2" xfId="1640"/>
    <cellStyle name="好_01长安_表十 3" xfId="1641"/>
    <cellStyle name="好_01长安_表十 3 2" xfId="1642"/>
    <cellStyle name="好_01长安_表五" xfId="1643"/>
    <cellStyle name="好_01长安_表五 2" xfId="1644"/>
    <cellStyle name="好_01长安_表五 2 2" xfId="1645"/>
    <cellStyle name="好_01长安_表五 3" xfId="1646"/>
    <cellStyle name="好_01长安_表五 3 2" xfId="1647"/>
    <cellStyle name="好_01长安_附表" xfId="1648"/>
    <cellStyle name="好_01长安_附表 2" xfId="1649"/>
    <cellStyle name="好_01长安_附表 2 2" xfId="1650"/>
    <cellStyle name="好_01长安_附表 3" xfId="1651"/>
    <cellStyle name="好_01长安_附表 3 2" xfId="1652"/>
    <cellStyle name="好_01长安_滦县" xfId="1653"/>
    <cellStyle name="好_01长安_石家庄市汇总表(正确）" xfId="1654"/>
    <cellStyle name="好_01长安_石家庄市汇总表(正确） 2" xfId="1655"/>
    <cellStyle name="好_01长安_石家庄市汇总表(正确） 2 2" xfId="1656"/>
    <cellStyle name="好_01长安_石家庄市汇总表(正确） 3" xfId="1657"/>
    <cellStyle name="好_01长安_石家庄市汇总表(正确） 3 2" xfId="1658"/>
    <cellStyle name="好_02桥西" xfId="1659"/>
    <cellStyle name="好_02桥西 2" xfId="1660"/>
    <cellStyle name="好_02桥西 2 2" xfId="1661"/>
    <cellStyle name="好_02桥西 3" xfId="1662"/>
    <cellStyle name="好_02桥西 3 2" xfId="1663"/>
    <cellStyle name="好_02桥西_表八" xfId="1664"/>
    <cellStyle name="好_02桥西_表八 2" xfId="1665"/>
    <cellStyle name="好_02桥西_表八 2 2" xfId="1666"/>
    <cellStyle name="好_02桥西_表八 3" xfId="1667"/>
    <cellStyle name="好_02桥西_表八 3 2" xfId="1668"/>
    <cellStyle name="好_02桥西_表九" xfId="1669"/>
    <cellStyle name="好_02桥西_表九 2" xfId="1670"/>
    <cellStyle name="好_02桥西_表九 2 2" xfId="1671"/>
    <cellStyle name="好_02桥西_表九 3" xfId="1672"/>
    <cellStyle name="好_02桥西_表九 3 2" xfId="1673"/>
    <cellStyle name="好_02桥西_表七" xfId="1674"/>
    <cellStyle name="好_02桥西_表七 2" xfId="1675"/>
    <cellStyle name="好_02桥西_表七 2 2" xfId="1676"/>
    <cellStyle name="好_02桥西_表七 3" xfId="1677"/>
    <cellStyle name="好_02桥西_表七 3 2" xfId="1678"/>
    <cellStyle name="好_02桥西_表三" xfId="1679"/>
    <cellStyle name="好_02桥西_表三 2" xfId="1680"/>
    <cellStyle name="好_02桥西_表三 2 2" xfId="1681"/>
    <cellStyle name="好_02桥西_表三 3" xfId="1682"/>
    <cellStyle name="好_02桥西_表三 3 2" xfId="1683"/>
    <cellStyle name="好_02桥西_表十" xfId="1684"/>
    <cellStyle name="好_02桥西_表十 2" xfId="1685"/>
    <cellStyle name="好_02桥西_表十 2 2" xfId="1686"/>
    <cellStyle name="好_02桥西_表十 3" xfId="1687"/>
    <cellStyle name="好_02桥西_表十 3 2" xfId="1688"/>
    <cellStyle name="好_02桥西_表五" xfId="1689"/>
    <cellStyle name="好_02桥西_表五 2" xfId="1690"/>
    <cellStyle name="好_02桥西_表五 2 2" xfId="1691"/>
    <cellStyle name="好_02桥西_表五 3" xfId="1692"/>
    <cellStyle name="好_02桥西_表五 3 2" xfId="1693"/>
    <cellStyle name="好_02桥西_附表" xfId="1694"/>
    <cellStyle name="好_02桥西_附表 2" xfId="1695"/>
    <cellStyle name="好_02桥西_附表 2 2" xfId="1696"/>
    <cellStyle name="好_02桥西_附表 3" xfId="1697"/>
    <cellStyle name="好_02桥西_附表 3 2" xfId="1698"/>
    <cellStyle name="好_02桥西_滦县" xfId="1699"/>
    <cellStyle name="好_02桥西_石家庄市汇总表(正确）" xfId="1700"/>
    <cellStyle name="好_02桥西_石家庄市汇总表(正确） 2" xfId="1701"/>
    <cellStyle name="好_02桥西_石家庄市汇总表(正确） 2 2" xfId="1702"/>
    <cellStyle name="好_02桥西_石家庄市汇总表(正确） 3" xfId="1703"/>
    <cellStyle name="好_02桥西_石家庄市汇总表(正确） 3 2" xfId="1704"/>
    <cellStyle name="好_06高新" xfId="1705"/>
    <cellStyle name="好_06高新 2" xfId="1706"/>
    <cellStyle name="好_06高新 2 2" xfId="1707"/>
    <cellStyle name="好_06高新 3" xfId="1708"/>
    <cellStyle name="好_06高新 3 2" xfId="1709"/>
    <cellStyle name="好_06高新_表八" xfId="1710"/>
    <cellStyle name="好_06高新_表八 2" xfId="1711"/>
    <cellStyle name="好_06高新_表八 2 2" xfId="1712"/>
    <cellStyle name="好_06高新_表八 3" xfId="1713"/>
    <cellStyle name="好_06高新_表八 3 2" xfId="1714"/>
    <cellStyle name="好_06高新_表九" xfId="1715"/>
    <cellStyle name="好_06高新_表九 2" xfId="1716"/>
    <cellStyle name="好_06高新_表九 2 2" xfId="1717"/>
    <cellStyle name="好_06高新_表九 3" xfId="1718"/>
    <cellStyle name="好_06高新_表九 3 2" xfId="1719"/>
    <cellStyle name="好_06高新_表七" xfId="1720"/>
    <cellStyle name="好_06高新_表七 2" xfId="1721"/>
    <cellStyle name="好_06高新_表七 2 2" xfId="1722"/>
    <cellStyle name="好_06高新_表七 3" xfId="1723"/>
    <cellStyle name="好_06高新_表七 3 2" xfId="1724"/>
    <cellStyle name="好_06高新_表三" xfId="1725"/>
    <cellStyle name="好_06高新_表三 2" xfId="1726"/>
    <cellStyle name="好_06高新_表三 2 2" xfId="1727"/>
    <cellStyle name="好_06高新_表三 3" xfId="1728"/>
    <cellStyle name="好_06高新_表三 3 2" xfId="1729"/>
    <cellStyle name="好_06高新_表十" xfId="1730"/>
    <cellStyle name="好_06高新_表十 2" xfId="1731"/>
    <cellStyle name="好_06高新_表十 2 2" xfId="1732"/>
    <cellStyle name="好_06高新_表十 3" xfId="1733"/>
    <cellStyle name="好_06高新_表十 3 2" xfId="1734"/>
    <cellStyle name="好_06高新_表五" xfId="1735"/>
    <cellStyle name="好_06高新_表五 2" xfId="1736"/>
    <cellStyle name="好_06高新_表五 2 2" xfId="1737"/>
    <cellStyle name="好_06高新_表五 3" xfId="1738"/>
    <cellStyle name="好_06高新_表五 3 2" xfId="1739"/>
    <cellStyle name="好_06高新_附表" xfId="1740"/>
    <cellStyle name="好_06高新_附表 2" xfId="1741"/>
    <cellStyle name="好_06高新_附表 2 2" xfId="1742"/>
    <cellStyle name="好_06高新_附表 3" xfId="1743"/>
    <cellStyle name="好_06高新_附表 3 2" xfId="1744"/>
    <cellStyle name="好_06高新_滦县" xfId="1745"/>
    <cellStyle name="好_06高新_石家庄市汇总表(正确）" xfId="1746"/>
    <cellStyle name="好_06高新_石家庄市汇总表(正确） 2" xfId="1747"/>
    <cellStyle name="好_06高新_石家庄市汇总表(正确） 2 2" xfId="1748"/>
    <cellStyle name="好_06高新_石家庄市汇总表(正确） 3" xfId="1749"/>
    <cellStyle name="好_06高新_石家庄市汇总表(正确） 3 2" xfId="1750"/>
    <cellStyle name="好_08晋州" xfId="1751"/>
    <cellStyle name="好_08晋州 2" xfId="1752"/>
    <cellStyle name="好_08晋州 2 2" xfId="1753"/>
    <cellStyle name="好_08晋州 3" xfId="1754"/>
    <cellStyle name="好_08晋州 3 2" xfId="1755"/>
    <cellStyle name="好_08晋州_滦县" xfId="1756"/>
    <cellStyle name="好_2006年财政决算省补附表(全省)" xfId="1757"/>
    <cellStyle name="好_2007年财政供养人员4.22" xfId="1758"/>
    <cellStyle name="好_2013年收入小册子" xfId="1759"/>
    <cellStyle name="好_2014年收入小册子" xfId="1760"/>
    <cellStyle name="好_2015年预算表格（表间公式）" xfId="1761"/>
    <cellStyle name="好_2015年预算表格（表间公式） 2" xfId="1762"/>
    <cellStyle name="好_2015年预算表格（表间公式） 2 2" xfId="1763"/>
    <cellStyle name="好_2015年预算表格（表间公式） 3" xfId="1764"/>
    <cellStyle name="好_2015年预算表格（表间公式） 3 2" xfId="1765"/>
    <cellStyle name="好_2015年预算表格（表间公式）_滦县" xfId="1766"/>
    <cellStyle name="好_2016年县市区收支表1" xfId="1767"/>
    <cellStyle name="好_22灵寿" xfId="1768"/>
    <cellStyle name="好_22灵寿 2" xfId="1769"/>
    <cellStyle name="好_22灵寿 2 2" xfId="1770"/>
    <cellStyle name="好_22灵寿 3" xfId="1771"/>
    <cellStyle name="好_22灵寿 3 2" xfId="1772"/>
    <cellStyle name="好_22灵寿_表八" xfId="1773"/>
    <cellStyle name="好_22灵寿_表八 2" xfId="1774"/>
    <cellStyle name="好_22灵寿_表八 2 2" xfId="1775"/>
    <cellStyle name="好_22灵寿_表八 3" xfId="1776"/>
    <cellStyle name="好_22灵寿_表八 3 2" xfId="1777"/>
    <cellStyle name="好_22灵寿_表九" xfId="1778"/>
    <cellStyle name="好_22灵寿_表九 2" xfId="1779"/>
    <cellStyle name="好_22灵寿_表九 2 2" xfId="1780"/>
    <cellStyle name="好_22灵寿_表九 3" xfId="1781"/>
    <cellStyle name="好_22灵寿_表九 3 2" xfId="1782"/>
    <cellStyle name="好_22灵寿_表七" xfId="1783"/>
    <cellStyle name="好_22灵寿_表七 2" xfId="1784"/>
    <cellStyle name="好_22灵寿_表七 2 2" xfId="1785"/>
    <cellStyle name="好_22灵寿_表七 3" xfId="1786"/>
    <cellStyle name="好_22灵寿_表七 3 2" xfId="1787"/>
    <cellStyle name="好_22灵寿_表三" xfId="1788"/>
    <cellStyle name="好_22灵寿_表三 2" xfId="1789"/>
    <cellStyle name="好_22灵寿_表三 2 2" xfId="1790"/>
    <cellStyle name="好_22灵寿_表三 3" xfId="1791"/>
    <cellStyle name="好_22灵寿_表三 3 2" xfId="1792"/>
    <cellStyle name="好_22灵寿_表十" xfId="1793"/>
    <cellStyle name="好_22灵寿_表十 2" xfId="1794"/>
    <cellStyle name="好_22灵寿_表十 2 2" xfId="1795"/>
    <cellStyle name="好_22灵寿_表十 3" xfId="1796"/>
    <cellStyle name="好_22灵寿_表十 3 2" xfId="1797"/>
    <cellStyle name="好_22灵寿_表五" xfId="1798"/>
    <cellStyle name="好_22灵寿_表五 2" xfId="1799"/>
    <cellStyle name="好_22灵寿_表五 2 2" xfId="1800"/>
    <cellStyle name="好_22灵寿_表五 3" xfId="1801"/>
    <cellStyle name="好_22灵寿_表五 3 2" xfId="1802"/>
    <cellStyle name="好_22灵寿_附表" xfId="1803"/>
    <cellStyle name="好_22灵寿_附表 2" xfId="1804"/>
    <cellStyle name="好_22灵寿_附表 2 2" xfId="1805"/>
    <cellStyle name="好_22灵寿_附表 3" xfId="1806"/>
    <cellStyle name="好_22灵寿_附表 3 2" xfId="1807"/>
    <cellStyle name="好_23行唐" xfId="1808"/>
    <cellStyle name="好_23行唐 2" xfId="1809"/>
    <cellStyle name="好_23行唐 2 2" xfId="1810"/>
    <cellStyle name="好_23行唐 3" xfId="1811"/>
    <cellStyle name="好_23行唐 3 2" xfId="1812"/>
    <cellStyle name="好_23行唐_滦县" xfId="1813"/>
    <cellStyle name="好_各市合成" xfId="1814"/>
    <cellStyle name="好_各市合成 2" xfId="1815"/>
    <cellStyle name="好_各市合成 2 2" xfId="1816"/>
    <cellStyle name="好_各市合成 3" xfId="1817"/>
    <cellStyle name="好_各市合成 3 2" xfId="1818"/>
    <cellStyle name="好_汉沽2016年预算表" xfId="1819"/>
    <cellStyle name="好_核定体制基数" xfId="1820"/>
    <cellStyle name="好_衡水市（合格）" xfId="1821"/>
    <cellStyle name="好_衡水市（合格） 2" xfId="1822"/>
    <cellStyle name="好_衡水市（合格） 2 2" xfId="1823"/>
    <cellStyle name="好_衡水市（合格） 3" xfId="1824"/>
    <cellStyle name="好_衡水市（合格） 3 2" xfId="1825"/>
    <cellStyle name="好_汇报附表" xfId="1826"/>
    <cellStyle name="好_滦县" xfId="1827"/>
    <cellStyle name="好_石家庄（合格）" xfId="1828"/>
    <cellStyle name="好_石家庄（合格） 2" xfId="1829"/>
    <cellStyle name="好_石家庄（合格） 2 2" xfId="1830"/>
    <cellStyle name="好_石家庄（合格） 3" xfId="1831"/>
    <cellStyle name="好_石家庄（合格） 3 2" xfId="1832"/>
    <cellStyle name="好_唐与石收入同比图表（东升原始图）" xfId="1833"/>
    <cellStyle name="好_县区基金" xfId="1834"/>
    <cellStyle name="好_县区平衡" xfId="1835"/>
    <cellStyle name="好_辛集市（合格）" xfId="1836"/>
    <cellStyle name="好_辛集市（合格） 2" xfId="1837"/>
    <cellStyle name="好_辛集市（合格） 2 2" xfId="1838"/>
    <cellStyle name="好_辛集市（合格） 3" xfId="1839"/>
    <cellStyle name="好_辛集市（合格） 3 2" xfId="1840"/>
    <cellStyle name="好_新书记汇报材料" xfId="1841"/>
    <cellStyle name="后继超级链接" xfId="1842"/>
    <cellStyle name="汇总 2" xfId="1843"/>
    <cellStyle name="汇总 2 2" xfId="1844"/>
    <cellStyle name="汇总 2 2 2" xfId="1845"/>
    <cellStyle name="汇总 2 3" xfId="1846"/>
    <cellStyle name="汇总 2 3 2" xfId="1847"/>
    <cellStyle name="汇总 3" xfId="1848"/>
    <cellStyle name="汇总 3 2" xfId="1849"/>
    <cellStyle name="汇总 3 2 2" xfId="1850"/>
    <cellStyle name="汇总 3 3" xfId="1851"/>
    <cellStyle name="汇总 3 3 2" xfId="1852"/>
    <cellStyle name="汇总 4" xfId="1853"/>
    <cellStyle name="汇总 5" xfId="1854"/>
    <cellStyle name="汇总 5 2" xfId="1855"/>
    <cellStyle name="汇总 6" xfId="1856"/>
    <cellStyle name="汇总 6 2" xfId="1857"/>
    <cellStyle name="货币 2" xfId="1858"/>
    <cellStyle name="货币 2 2" xfId="1859"/>
    <cellStyle name="货币 2 2 2" xfId="1860"/>
    <cellStyle name="货币 2 3" xfId="1861"/>
    <cellStyle name="货币 3" xfId="1862"/>
    <cellStyle name="货币 3 2" xfId="1863"/>
    <cellStyle name="货币 3 2 2" xfId="1864"/>
    <cellStyle name="货币 3 3" xfId="1865"/>
    <cellStyle name="货币 4" xfId="1866"/>
    <cellStyle name="货币 4 2" xfId="1867"/>
    <cellStyle name="货币 4 2 2" xfId="1868"/>
    <cellStyle name="货币 4 3" xfId="1869"/>
    <cellStyle name="计算 2" xfId="1870"/>
    <cellStyle name="计算 2 2" xfId="1871"/>
    <cellStyle name="计算 2 2 2" xfId="1872"/>
    <cellStyle name="计算 2 2_迁_安" xfId="1873"/>
    <cellStyle name="计算 2 3" xfId="1874"/>
    <cellStyle name="计算 2 3 2" xfId="1875"/>
    <cellStyle name="计算 2 4" xfId="1876"/>
    <cellStyle name="计算 2 5" xfId="1877"/>
    <cellStyle name="计算 2 6" xfId="1878"/>
    <cellStyle name="计算 2_滦县" xfId="1879"/>
    <cellStyle name="计算 3" xfId="1880"/>
    <cellStyle name="计算 3 2" xfId="1881"/>
    <cellStyle name="计算 3 2 2" xfId="1882"/>
    <cellStyle name="计算 3 3" xfId="1883"/>
    <cellStyle name="计算 3 3 2" xfId="1884"/>
    <cellStyle name="计算 4" xfId="1885"/>
    <cellStyle name="计算 5" xfId="1886"/>
    <cellStyle name="计算 5 2" xfId="1887"/>
    <cellStyle name="计算 6" xfId="1888"/>
    <cellStyle name="计算 6 2" xfId="1889"/>
    <cellStyle name="检查单元格 2" xfId="1890"/>
    <cellStyle name="检查单元格 2 2" xfId="1891"/>
    <cellStyle name="检查单元格 2 2 2" xfId="1892"/>
    <cellStyle name="检查单元格 2 2_迁_安" xfId="1893"/>
    <cellStyle name="检查单元格 2 3" xfId="1894"/>
    <cellStyle name="检查单元格 2 3 2" xfId="1895"/>
    <cellStyle name="检查单元格 2 4" xfId="1896"/>
    <cellStyle name="检查单元格 2 5" xfId="1897"/>
    <cellStyle name="检查单元格 2 6" xfId="1898"/>
    <cellStyle name="检查单元格 2_滦县" xfId="1899"/>
    <cellStyle name="检查单元格 3" xfId="1900"/>
    <cellStyle name="检查单元格 3 2" xfId="1901"/>
    <cellStyle name="检查单元格 3 2 2" xfId="1902"/>
    <cellStyle name="检查单元格 3 3" xfId="1903"/>
    <cellStyle name="检查单元格 3 3 2" xfId="1904"/>
    <cellStyle name="检查单元格 4" xfId="1905"/>
    <cellStyle name="检查单元格 5" xfId="1906"/>
    <cellStyle name="检查单元格 5 2" xfId="1907"/>
    <cellStyle name="检查单元格 6" xfId="1908"/>
    <cellStyle name="检查单元格 6 2" xfId="1909"/>
    <cellStyle name="解释性文本 2" xfId="1910"/>
    <cellStyle name="解释性文本 2 2" xfId="1911"/>
    <cellStyle name="解释性文本 2 2 2" xfId="1912"/>
    <cellStyle name="解释性文本 2 3" xfId="1913"/>
    <cellStyle name="解释性文本 2 3 2" xfId="1914"/>
    <cellStyle name="解释性文本 3" xfId="1915"/>
    <cellStyle name="解释性文本 3 2" xfId="1916"/>
    <cellStyle name="解释性文本 3 2 2" xfId="1917"/>
    <cellStyle name="解释性文本 3 3" xfId="1918"/>
    <cellStyle name="解释性文本 3 3 2" xfId="1919"/>
    <cellStyle name="解释性文本 4" xfId="1920"/>
    <cellStyle name="解释性文本 5" xfId="1921"/>
    <cellStyle name="解释性文本 5 2" xfId="1922"/>
    <cellStyle name="解释性文本 6" xfId="1923"/>
    <cellStyle name="解释性文本 6 2" xfId="1924"/>
    <cellStyle name="警告文本 2" xfId="1925"/>
    <cellStyle name="警告文本 2 2" xfId="1926"/>
    <cellStyle name="警告文本 2 2 2" xfId="1927"/>
    <cellStyle name="警告文本 2 3" xfId="1928"/>
    <cellStyle name="警告文本 2 3 2" xfId="1929"/>
    <cellStyle name="警告文本 3" xfId="1930"/>
    <cellStyle name="警告文本 3 2" xfId="1931"/>
    <cellStyle name="警告文本 3 2 2" xfId="1932"/>
    <cellStyle name="警告文本 3 3" xfId="1933"/>
    <cellStyle name="警告文本 3 3 2" xfId="1934"/>
    <cellStyle name="警告文本 4" xfId="1935"/>
    <cellStyle name="警告文本 5" xfId="1936"/>
    <cellStyle name="警告文本 5 2" xfId="1937"/>
    <cellStyle name="警告文本 6" xfId="1938"/>
    <cellStyle name="警告文本 6 2" xfId="1939"/>
    <cellStyle name="链接单元格 2" xfId="1940"/>
    <cellStyle name="链接单元格 2 2" xfId="1941"/>
    <cellStyle name="链接单元格 2 2 2" xfId="1942"/>
    <cellStyle name="链接单元格 2 3" xfId="1943"/>
    <cellStyle name="链接单元格 2 3 2" xfId="1944"/>
    <cellStyle name="链接单元格 3" xfId="1945"/>
    <cellStyle name="链接单元格 3 2" xfId="1946"/>
    <cellStyle name="链接单元格 3 2 2" xfId="1947"/>
    <cellStyle name="链接单元格 3 3" xfId="1948"/>
    <cellStyle name="链接单元格 3 3 2" xfId="1949"/>
    <cellStyle name="链接单元格 4" xfId="1950"/>
    <cellStyle name="链接单元格 5" xfId="1951"/>
    <cellStyle name="链接单元格 5 2" xfId="1952"/>
    <cellStyle name="链接单元格 6" xfId="1953"/>
    <cellStyle name="链接单元格 6 2" xfId="1954"/>
    <cellStyle name="霓付 [0]_95" xfId="1955"/>
    <cellStyle name="霓付_95" xfId="1956"/>
    <cellStyle name="烹拳 [0]_95" xfId="1957"/>
    <cellStyle name="烹拳_95" xfId="1958"/>
    <cellStyle name="普通_“三部” (2)" xfId="1959"/>
    <cellStyle name="千分位[0]_BT (2)" xfId="59"/>
    <cellStyle name="千分位_97-917" xfId="60"/>
    <cellStyle name="千位[0]_（12.10） (2)" xfId="1960"/>
    <cellStyle name="千位_（12.10） (2)" xfId="1961"/>
    <cellStyle name="千位分隔 2" xfId="1962"/>
    <cellStyle name="千位分隔 2 2" xfId="1963"/>
    <cellStyle name="钎霖_4岿角利" xfId="1964"/>
    <cellStyle name="强调文字颜色 1 2" xfId="1965"/>
    <cellStyle name="强调文字颜色 1 2 2" xfId="1966"/>
    <cellStyle name="强调文字颜色 1 2 2 2" xfId="1967"/>
    <cellStyle name="强调文字颜色 1 2 2_迁_安" xfId="1968"/>
    <cellStyle name="强调文字颜色 1 2 3" xfId="1969"/>
    <cellStyle name="强调文字颜色 1 2 3 2" xfId="1970"/>
    <cellStyle name="强调文字颜色 1 2 4" xfId="1971"/>
    <cellStyle name="强调文字颜色 1 2 5" xfId="1972"/>
    <cellStyle name="强调文字颜色 1 2 6" xfId="1973"/>
    <cellStyle name="强调文字颜色 1 2_滦县" xfId="1974"/>
    <cellStyle name="强调文字颜色 1 3" xfId="1975"/>
    <cellStyle name="强调文字颜色 1 3 2" xfId="1976"/>
    <cellStyle name="强调文字颜色 1 3 2 2" xfId="1977"/>
    <cellStyle name="强调文字颜色 1 3 3" xfId="1978"/>
    <cellStyle name="强调文字颜色 1 3 3 2" xfId="1979"/>
    <cellStyle name="强调文字颜色 1 3 4" xfId="1980"/>
    <cellStyle name="强调文字颜色 1 4" xfId="1981"/>
    <cellStyle name="强调文字颜色 1 5" xfId="1982"/>
    <cellStyle name="强调文字颜色 1 5 2" xfId="1983"/>
    <cellStyle name="强调文字颜色 1 6" xfId="1984"/>
    <cellStyle name="强调文字颜色 1 6 2" xfId="1985"/>
    <cellStyle name="强调文字颜色 2 2" xfId="1986"/>
    <cellStyle name="强调文字颜色 2 2 2" xfId="1987"/>
    <cellStyle name="强调文字颜色 2 2 2 2" xfId="1988"/>
    <cellStyle name="强调文字颜色 2 2 2_迁_安" xfId="1989"/>
    <cellStyle name="强调文字颜色 2 2 3" xfId="1990"/>
    <cellStyle name="强调文字颜色 2 2 3 2" xfId="1991"/>
    <cellStyle name="强调文字颜色 2 2 4" xfId="1992"/>
    <cellStyle name="强调文字颜色 2 2 5" xfId="1993"/>
    <cellStyle name="强调文字颜色 2 2 6" xfId="1994"/>
    <cellStyle name="强调文字颜色 2 2_滦县" xfId="1995"/>
    <cellStyle name="强调文字颜色 2 3" xfId="1996"/>
    <cellStyle name="强调文字颜色 2 3 2" xfId="1997"/>
    <cellStyle name="强调文字颜色 2 3 2 2" xfId="1998"/>
    <cellStyle name="强调文字颜色 2 3 3" xfId="1999"/>
    <cellStyle name="强调文字颜色 2 3 3 2" xfId="2000"/>
    <cellStyle name="强调文字颜色 2 3 4" xfId="2001"/>
    <cellStyle name="强调文字颜色 2 4" xfId="2002"/>
    <cellStyle name="强调文字颜色 2 5" xfId="2003"/>
    <cellStyle name="强调文字颜色 2 5 2" xfId="2004"/>
    <cellStyle name="强调文字颜色 2 6" xfId="2005"/>
    <cellStyle name="强调文字颜色 2 6 2" xfId="2006"/>
    <cellStyle name="强调文字颜色 3 2" xfId="2007"/>
    <cellStyle name="强调文字颜色 3 2 2" xfId="2008"/>
    <cellStyle name="强调文字颜色 3 2 2 2" xfId="2009"/>
    <cellStyle name="强调文字颜色 3 2 2_迁_安" xfId="2010"/>
    <cellStyle name="强调文字颜色 3 2 3" xfId="2011"/>
    <cellStyle name="强调文字颜色 3 2 3 2" xfId="2012"/>
    <cellStyle name="强调文字颜色 3 2 4" xfId="2013"/>
    <cellStyle name="强调文字颜色 3 2 5" xfId="2014"/>
    <cellStyle name="强调文字颜色 3 2 6" xfId="2015"/>
    <cellStyle name="强调文字颜色 3 2_滦县" xfId="2016"/>
    <cellStyle name="强调文字颜色 3 3" xfId="2017"/>
    <cellStyle name="强调文字颜色 3 3 2" xfId="2018"/>
    <cellStyle name="强调文字颜色 3 3 2 2" xfId="2019"/>
    <cellStyle name="强调文字颜色 3 3 3" xfId="2020"/>
    <cellStyle name="强调文字颜色 3 3 3 2" xfId="2021"/>
    <cellStyle name="强调文字颜色 3 3 4" xfId="2022"/>
    <cellStyle name="强调文字颜色 3 4" xfId="2023"/>
    <cellStyle name="强调文字颜色 3 5" xfId="2024"/>
    <cellStyle name="强调文字颜色 3 5 2" xfId="2025"/>
    <cellStyle name="强调文字颜色 3 6" xfId="2026"/>
    <cellStyle name="强调文字颜色 3 6 2" xfId="2027"/>
    <cellStyle name="强调文字颜色 4 2" xfId="2028"/>
    <cellStyle name="强调文字颜色 4 2 2" xfId="2029"/>
    <cellStyle name="强调文字颜色 4 2 2 2" xfId="2030"/>
    <cellStyle name="强调文字颜色 4 2 2_迁_安" xfId="2031"/>
    <cellStyle name="强调文字颜色 4 2 3" xfId="2032"/>
    <cellStyle name="强调文字颜色 4 2 3 2" xfId="2033"/>
    <cellStyle name="强调文字颜色 4 2 4" xfId="2034"/>
    <cellStyle name="强调文字颜色 4 2 5" xfId="2035"/>
    <cellStyle name="强调文字颜色 4 2 6" xfId="2036"/>
    <cellStyle name="强调文字颜色 4 2_滦县" xfId="2037"/>
    <cellStyle name="强调文字颜色 4 3" xfId="2038"/>
    <cellStyle name="强调文字颜色 4 3 2" xfId="2039"/>
    <cellStyle name="强调文字颜色 4 3 2 2" xfId="2040"/>
    <cellStyle name="强调文字颜色 4 3 3" xfId="2041"/>
    <cellStyle name="强调文字颜色 4 3 3 2" xfId="2042"/>
    <cellStyle name="强调文字颜色 4 3 4" xfId="2043"/>
    <cellStyle name="强调文字颜色 4 4" xfId="2044"/>
    <cellStyle name="强调文字颜色 4 5" xfId="2045"/>
    <cellStyle name="强调文字颜色 4 5 2" xfId="2046"/>
    <cellStyle name="强调文字颜色 4 6" xfId="2047"/>
    <cellStyle name="强调文字颜色 4 6 2" xfId="2048"/>
    <cellStyle name="强调文字颜色 5 2" xfId="2049"/>
    <cellStyle name="强调文字颜色 5 2 2" xfId="2050"/>
    <cellStyle name="强调文字颜色 5 2 2 2" xfId="2051"/>
    <cellStyle name="强调文字颜色 5 2 2_迁_安" xfId="2052"/>
    <cellStyle name="强调文字颜色 5 2 3" xfId="2053"/>
    <cellStyle name="强调文字颜色 5 2 3 2" xfId="2054"/>
    <cellStyle name="强调文字颜色 5 2 4" xfId="2055"/>
    <cellStyle name="强调文字颜色 5 2 5" xfId="2056"/>
    <cellStyle name="强调文字颜色 5 2 6" xfId="2057"/>
    <cellStyle name="强调文字颜色 5 2_滦县" xfId="2058"/>
    <cellStyle name="强调文字颜色 5 3" xfId="2059"/>
    <cellStyle name="强调文字颜色 5 3 2" xfId="2060"/>
    <cellStyle name="强调文字颜色 5 3 2 2" xfId="2061"/>
    <cellStyle name="强调文字颜色 5 3 3" xfId="2062"/>
    <cellStyle name="强调文字颜色 5 3 3 2" xfId="2063"/>
    <cellStyle name="强调文字颜色 5 3 4" xfId="2064"/>
    <cellStyle name="强调文字颜色 5 4" xfId="2065"/>
    <cellStyle name="强调文字颜色 5 5" xfId="2066"/>
    <cellStyle name="强调文字颜色 5 5 2" xfId="2067"/>
    <cellStyle name="强调文字颜色 5 6" xfId="2068"/>
    <cellStyle name="强调文字颜色 5 6 2" xfId="2069"/>
    <cellStyle name="强调文字颜色 6 2" xfId="2070"/>
    <cellStyle name="强调文字颜色 6 2 2" xfId="2071"/>
    <cellStyle name="强调文字颜色 6 2 2 2" xfId="2072"/>
    <cellStyle name="强调文字颜色 6 2 2_迁_安" xfId="2073"/>
    <cellStyle name="强调文字颜色 6 2 3" xfId="2074"/>
    <cellStyle name="强调文字颜色 6 2 3 2" xfId="2075"/>
    <cellStyle name="强调文字颜色 6 2 4" xfId="2076"/>
    <cellStyle name="强调文字颜色 6 2 5" xfId="2077"/>
    <cellStyle name="强调文字颜色 6 2 6" xfId="2078"/>
    <cellStyle name="强调文字颜色 6 2_滦县" xfId="2079"/>
    <cellStyle name="强调文字颜色 6 3" xfId="2080"/>
    <cellStyle name="强调文字颜色 6 3 2" xfId="2081"/>
    <cellStyle name="强调文字颜色 6 3 2 2" xfId="2082"/>
    <cellStyle name="强调文字颜色 6 3 3" xfId="2083"/>
    <cellStyle name="强调文字颜色 6 3 3 2" xfId="2084"/>
    <cellStyle name="强调文字颜色 6 3 4" xfId="2085"/>
    <cellStyle name="强调文字颜色 6 4" xfId="2086"/>
    <cellStyle name="强调文字颜色 6 5" xfId="2087"/>
    <cellStyle name="强调文字颜色 6 5 2" xfId="2088"/>
    <cellStyle name="强调文字颜色 6 6" xfId="2089"/>
    <cellStyle name="强调文字颜色 6 6 2" xfId="2090"/>
    <cellStyle name="适中 2" xfId="2091"/>
    <cellStyle name="适中 2 2" xfId="2092"/>
    <cellStyle name="适中 2 2 2" xfId="2093"/>
    <cellStyle name="适中 2 2_迁_安" xfId="2094"/>
    <cellStyle name="适中 2 3" xfId="2095"/>
    <cellStyle name="适中 2 3 2" xfId="2096"/>
    <cellStyle name="适中 2 4" xfId="2097"/>
    <cellStyle name="适中 2 5" xfId="2098"/>
    <cellStyle name="适中 2 6" xfId="2099"/>
    <cellStyle name="适中 2_滦县" xfId="2100"/>
    <cellStyle name="适中 3" xfId="2101"/>
    <cellStyle name="适中 3 2" xfId="2102"/>
    <cellStyle name="适中 3 2 2" xfId="2103"/>
    <cellStyle name="适中 3 3" xfId="2104"/>
    <cellStyle name="适中 3 3 2" xfId="2105"/>
    <cellStyle name="适中 4" xfId="2106"/>
    <cellStyle name="适中 5" xfId="2107"/>
    <cellStyle name="适中 5 2" xfId="2108"/>
    <cellStyle name="适中 6" xfId="2109"/>
    <cellStyle name="适中 6 2" xfId="2110"/>
    <cellStyle name="输出 2" xfId="2111"/>
    <cellStyle name="输出 2 2" xfId="2112"/>
    <cellStyle name="输出 2 2 2" xfId="2113"/>
    <cellStyle name="输出 2 2_迁_安" xfId="2114"/>
    <cellStyle name="输出 2 3" xfId="2115"/>
    <cellStyle name="输出 2 3 2" xfId="2116"/>
    <cellStyle name="输出 2 4" xfId="2117"/>
    <cellStyle name="输出 2 5" xfId="2118"/>
    <cellStyle name="输出 2 6" xfId="2119"/>
    <cellStyle name="输出 2_滦县" xfId="2120"/>
    <cellStyle name="输出 3" xfId="2121"/>
    <cellStyle name="输出 3 2" xfId="2122"/>
    <cellStyle name="输出 3 2 2" xfId="2123"/>
    <cellStyle name="输出 3 3" xfId="2124"/>
    <cellStyle name="输出 3 3 2" xfId="2125"/>
    <cellStyle name="输出 4" xfId="2126"/>
    <cellStyle name="输出 5" xfId="2127"/>
    <cellStyle name="输出 5 2" xfId="2128"/>
    <cellStyle name="输出 6" xfId="2129"/>
    <cellStyle name="输出 6 2" xfId="2130"/>
    <cellStyle name="输入 2" xfId="2131"/>
    <cellStyle name="输入 2 2" xfId="2132"/>
    <cellStyle name="输入 2 2 2" xfId="2133"/>
    <cellStyle name="输入 2 2_迁_安" xfId="2134"/>
    <cellStyle name="输入 2 3" xfId="2135"/>
    <cellStyle name="输入 2 3 2" xfId="2136"/>
    <cellStyle name="输入 2 4" xfId="2137"/>
    <cellStyle name="输入 2 5" xfId="2138"/>
    <cellStyle name="输入 2 6" xfId="2139"/>
    <cellStyle name="输入 2_滦县" xfId="2140"/>
    <cellStyle name="输入 3" xfId="2141"/>
    <cellStyle name="输入 3 2" xfId="2142"/>
    <cellStyle name="输入 3 2 2" xfId="2143"/>
    <cellStyle name="输入 3 3" xfId="2144"/>
    <cellStyle name="输入 3 3 2" xfId="2145"/>
    <cellStyle name="输入 4" xfId="2146"/>
    <cellStyle name="输入 5" xfId="2147"/>
    <cellStyle name="输入 5 2" xfId="2148"/>
    <cellStyle name="输入 6" xfId="2149"/>
    <cellStyle name="输入 6 2" xfId="2150"/>
    <cellStyle name="数字" xfId="61"/>
    <cellStyle name="数字 2" xfId="2151"/>
    <cellStyle name="数字_2016年政府性债务情况表 (1)" xfId="2152"/>
    <cellStyle name="未定义" xfId="62"/>
    <cellStyle name="小数" xfId="63"/>
    <cellStyle name="小数 2" xfId="2153"/>
    <cellStyle name="小数_2016年政府性债务情况表 (1)" xfId="2154"/>
    <cellStyle name="样式 1" xfId="64"/>
    <cellStyle name="样式 1 2" xfId="2155"/>
    <cellStyle name="着色 1" xfId="8"/>
    <cellStyle name="着色 1 2" xfId="2156"/>
    <cellStyle name="着色 1 2 2" xfId="2157"/>
    <cellStyle name="着色 1 3" xfId="2158"/>
    <cellStyle name="着色 1 3 2" xfId="2159"/>
    <cellStyle name="着色 2" xfId="22"/>
    <cellStyle name="着色 2 2" xfId="2160"/>
    <cellStyle name="着色 2 2 2" xfId="2161"/>
    <cellStyle name="着色 2 3" xfId="2162"/>
    <cellStyle name="着色 2 3 2" xfId="2163"/>
    <cellStyle name="着色 3" xfId="65"/>
    <cellStyle name="着色 3 2" xfId="2164"/>
    <cellStyle name="着色 3 2 2" xfId="2165"/>
    <cellStyle name="着色 3 3" xfId="2166"/>
    <cellStyle name="着色 3 3 2" xfId="2167"/>
    <cellStyle name="着色 4" xfId="58"/>
    <cellStyle name="着色 4 2" xfId="2168"/>
    <cellStyle name="着色 4 2 2" xfId="2169"/>
    <cellStyle name="着色 4 3" xfId="2170"/>
    <cellStyle name="着色 4 3 2" xfId="2171"/>
    <cellStyle name="着色 5" xfId="12"/>
    <cellStyle name="着色 5 2" xfId="2172"/>
    <cellStyle name="着色 5 2 2" xfId="2173"/>
    <cellStyle name="着色 5 3" xfId="2174"/>
    <cellStyle name="着色 5 3 2" xfId="2175"/>
    <cellStyle name="着色 6" xfId="66"/>
    <cellStyle name="着色 6 2" xfId="2176"/>
    <cellStyle name="着色 6 2 2" xfId="2177"/>
    <cellStyle name="着色 6 3" xfId="2178"/>
    <cellStyle name="着色 6 3 2" xfId="2179"/>
    <cellStyle name="注释 2" xfId="2180"/>
    <cellStyle name="注释 2 2" xfId="2181"/>
    <cellStyle name="注释 2 2 2" xfId="2182"/>
    <cellStyle name="注释 2 2_迁_安" xfId="2183"/>
    <cellStyle name="注释 2 3" xfId="2184"/>
    <cellStyle name="注释 2 3 2" xfId="2185"/>
    <cellStyle name="注释 2 3_迁_安" xfId="2186"/>
    <cellStyle name="注释 2 4" xfId="2187"/>
    <cellStyle name="注释 2 5" xfId="2188"/>
    <cellStyle name="注释 2 6" xfId="2189"/>
    <cellStyle name="注释 2 7" xfId="2190"/>
    <cellStyle name="注释 2_滦县" xfId="2191"/>
    <cellStyle name="注释 3" xfId="2192"/>
    <cellStyle name="注释 3 2" xfId="2193"/>
    <cellStyle name="注释 3 2 2" xfId="2194"/>
    <cellStyle name="注释 3 2_迁_安" xfId="2195"/>
    <cellStyle name="注释 3 3" xfId="2196"/>
    <cellStyle name="注释 3 3 2" xfId="2197"/>
    <cellStyle name="注释 3 4" xfId="2198"/>
    <cellStyle name="注释 3 5" xfId="2199"/>
    <cellStyle name="注释 3 6" xfId="2200"/>
    <cellStyle name="注释 3_滦县" xfId="2201"/>
    <cellStyle name="注释 4" xfId="2202"/>
    <cellStyle name="注释 5" xfId="2203"/>
    <cellStyle name="注释 5 2" xfId="2204"/>
    <cellStyle name="注释 6" xfId="2205"/>
    <cellStyle name="注释 6 2" xfId="2206"/>
  </cellStyles>
  <dxfs count="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J17"/>
  <sheetViews>
    <sheetView topLeftCell="A6" workbookViewId="0">
      <selection activeCell="E14" sqref="E14"/>
    </sheetView>
  </sheetViews>
  <sheetFormatPr defaultColWidth="7.875" defaultRowHeight="15.75"/>
  <cols>
    <col min="1" max="1" width="42.5" style="90" customWidth="1"/>
    <col min="2" max="2" width="27.25" style="179" customWidth="1"/>
    <col min="3" max="250" width="7.875" style="90"/>
    <col min="251" max="251" width="35.75" style="90" customWidth="1"/>
    <col min="252" max="252" width="7.875" style="90" hidden="1" customWidth="1"/>
    <col min="253" max="254" width="12" style="90" customWidth="1"/>
    <col min="255" max="255" width="8" style="90" customWidth="1"/>
    <col min="256" max="256" width="7.875" style="90" customWidth="1"/>
    <col min="257" max="258" width="7.875" style="90" hidden="1" customWidth="1"/>
    <col min="259" max="506" width="7.875" style="90"/>
    <col min="507" max="507" width="35.75" style="90" customWidth="1"/>
    <col min="508" max="508" width="7.875" style="90" hidden="1" customWidth="1"/>
    <col min="509" max="510" width="12" style="90" customWidth="1"/>
    <col min="511" max="511" width="8" style="90" customWidth="1"/>
    <col min="512" max="512" width="7.875" style="90" customWidth="1"/>
    <col min="513" max="514" width="7.875" style="90" hidden="1" customWidth="1"/>
    <col min="515" max="762" width="7.875" style="90"/>
    <col min="763" max="763" width="35.75" style="90" customWidth="1"/>
    <col min="764" max="764" width="7.875" style="90" hidden="1" customWidth="1"/>
    <col min="765" max="766" width="12" style="90" customWidth="1"/>
    <col min="767" max="767" width="8" style="90" customWidth="1"/>
    <col min="768" max="768" width="7.875" style="90" customWidth="1"/>
    <col min="769" max="770" width="7.875" style="90" hidden="1" customWidth="1"/>
    <col min="771" max="1018" width="7.875" style="90"/>
    <col min="1019" max="1019" width="35.75" style="90" customWidth="1"/>
    <col min="1020" max="1020" width="7.875" style="90" hidden="1" customWidth="1"/>
    <col min="1021" max="1022" width="12" style="90" customWidth="1"/>
    <col min="1023" max="1023" width="8" style="90" customWidth="1"/>
    <col min="1024" max="1024" width="7.875" style="90" customWidth="1"/>
    <col min="1025" max="1026" width="7.875" style="90" hidden="1" customWidth="1"/>
    <col min="1027" max="1274" width="7.875" style="90"/>
    <col min="1275" max="1275" width="35.75" style="90" customWidth="1"/>
    <col min="1276" max="1276" width="7.875" style="90" hidden="1" customWidth="1"/>
    <col min="1277" max="1278" width="12" style="90" customWidth="1"/>
    <col min="1279" max="1279" width="8" style="90" customWidth="1"/>
    <col min="1280" max="1280" width="7.875" style="90" customWidth="1"/>
    <col min="1281" max="1282" width="7.875" style="90" hidden="1" customWidth="1"/>
    <col min="1283" max="1530" width="7.875" style="90"/>
    <col min="1531" max="1531" width="35.75" style="90" customWidth="1"/>
    <col min="1532" max="1532" width="7.875" style="90" hidden="1" customWidth="1"/>
    <col min="1533" max="1534" width="12" style="90" customWidth="1"/>
    <col min="1535" max="1535" width="8" style="90" customWidth="1"/>
    <col min="1536" max="1536" width="7.875" style="90" customWidth="1"/>
    <col min="1537" max="1538" width="7.875" style="90" hidden="1" customWidth="1"/>
    <col min="1539" max="1786" width="7.875" style="90"/>
    <col min="1787" max="1787" width="35.75" style="90" customWidth="1"/>
    <col min="1788" max="1788" width="7.875" style="90" hidden="1" customWidth="1"/>
    <col min="1789" max="1790" width="12" style="90" customWidth="1"/>
    <col min="1791" max="1791" width="8" style="90" customWidth="1"/>
    <col min="1792" max="1792" width="7.875" style="90" customWidth="1"/>
    <col min="1793" max="1794" width="7.875" style="90" hidden="1" customWidth="1"/>
    <col min="1795" max="2042" width="7.875" style="90"/>
    <col min="2043" max="2043" width="35.75" style="90" customWidth="1"/>
    <col min="2044" max="2044" width="7.875" style="90" hidden="1" customWidth="1"/>
    <col min="2045" max="2046" width="12" style="90" customWidth="1"/>
    <col min="2047" max="2047" width="8" style="90" customWidth="1"/>
    <col min="2048" max="2048" width="7.875" style="90" customWidth="1"/>
    <col min="2049" max="2050" width="7.875" style="90" hidden="1" customWidth="1"/>
    <col min="2051" max="2298" width="7.875" style="90"/>
    <col min="2299" max="2299" width="35.75" style="90" customWidth="1"/>
    <col min="2300" max="2300" width="7.875" style="90" hidden="1" customWidth="1"/>
    <col min="2301" max="2302" width="12" style="90" customWidth="1"/>
    <col min="2303" max="2303" width="8" style="90" customWidth="1"/>
    <col min="2304" max="2304" width="7.875" style="90" customWidth="1"/>
    <col min="2305" max="2306" width="7.875" style="90" hidden="1" customWidth="1"/>
    <col min="2307" max="2554" width="7.875" style="90"/>
    <col min="2555" max="2555" width="35.75" style="90" customWidth="1"/>
    <col min="2556" max="2556" width="7.875" style="90" hidden="1" customWidth="1"/>
    <col min="2557" max="2558" width="12" style="90" customWidth="1"/>
    <col min="2559" max="2559" width="8" style="90" customWidth="1"/>
    <col min="2560" max="2560" width="7.875" style="90" customWidth="1"/>
    <col min="2561" max="2562" width="7.875" style="90" hidden="1" customWidth="1"/>
    <col min="2563" max="2810" width="7.875" style="90"/>
    <col min="2811" max="2811" width="35.75" style="90" customWidth="1"/>
    <col min="2812" max="2812" width="7.875" style="90" hidden="1" customWidth="1"/>
    <col min="2813" max="2814" width="12" style="90" customWidth="1"/>
    <col min="2815" max="2815" width="8" style="90" customWidth="1"/>
    <col min="2816" max="2816" width="7.875" style="90" customWidth="1"/>
    <col min="2817" max="2818" width="7.875" style="90" hidden="1" customWidth="1"/>
    <col min="2819" max="3066" width="7.875" style="90"/>
    <col min="3067" max="3067" width="35.75" style="90" customWidth="1"/>
    <col min="3068" max="3068" width="7.875" style="90" hidden="1" customWidth="1"/>
    <col min="3069" max="3070" width="12" style="90" customWidth="1"/>
    <col min="3071" max="3071" width="8" style="90" customWidth="1"/>
    <col min="3072" max="3072" width="7.875" style="90" customWidth="1"/>
    <col min="3073" max="3074" width="7.875" style="90" hidden="1" customWidth="1"/>
    <col min="3075" max="3322" width="7.875" style="90"/>
    <col min="3323" max="3323" width="35.75" style="90" customWidth="1"/>
    <col min="3324" max="3324" width="7.875" style="90" hidden="1" customWidth="1"/>
    <col min="3325" max="3326" width="12" style="90" customWidth="1"/>
    <col min="3327" max="3327" width="8" style="90" customWidth="1"/>
    <col min="3328" max="3328" width="7.875" style="90" customWidth="1"/>
    <col min="3329" max="3330" width="7.875" style="90" hidden="1" customWidth="1"/>
    <col min="3331" max="3578" width="7.875" style="90"/>
    <col min="3579" max="3579" width="35.75" style="90" customWidth="1"/>
    <col min="3580" max="3580" width="7.875" style="90" hidden="1" customWidth="1"/>
    <col min="3581" max="3582" width="12" style="90" customWidth="1"/>
    <col min="3583" max="3583" width="8" style="90" customWidth="1"/>
    <col min="3584" max="3584" width="7.875" style="90" customWidth="1"/>
    <col min="3585" max="3586" width="7.875" style="90" hidden="1" customWidth="1"/>
    <col min="3587" max="3834" width="7.875" style="90"/>
    <col min="3835" max="3835" width="35.75" style="90" customWidth="1"/>
    <col min="3836" max="3836" width="7.875" style="90" hidden="1" customWidth="1"/>
    <col min="3837" max="3838" width="12" style="90" customWidth="1"/>
    <col min="3839" max="3839" width="8" style="90" customWidth="1"/>
    <col min="3840" max="3840" width="7.875" style="90" customWidth="1"/>
    <col min="3841" max="3842" width="7.875" style="90" hidden="1" customWidth="1"/>
    <col min="3843" max="4090" width="7.875" style="90"/>
    <col min="4091" max="4091" width="35.75" style="90" customWidth="1"/>
    <col min="4092" max="4092" width="7.875" style="90" hidden="1" customWidth="1"/>
    <col min="4093" max="4094" width="12" style="90" customWidth="1"/>
    <col min="4095" max="4095" width="8" style="90" customWidth="1"/>
    <col min="4096" max="4096" width="7.875" style="90" customWidth="1"/>
    <col min="4097" max="4098" width="7.875" style="90" hidden="1" customWidth="1"/>
    <col min="4099" max="4346" width="7.875" style="90"/>
    <col min="4347" max="4347" width="35.75" style="90" customWidth="1"/>
    <col min="4348" max="4348" width="7.875" style="90" hidden="1" customWidth="1"/>
    <col min="4349" max="4350" width="12" style="90" customWidth="1"/>
    <col min="4351" max="4351" width="8" style="90" customWidth="1"/>
    <col min="4352" max="4352" width="7.875" style="90" customWidth="1"/>
    <col min="4353" max="4354" width="7.875" style="90" hidden="1" customWidth="1"/>
    <col min="4355" max="4602" width="7.875" style="90"/>
    <col min="4603" max="4603" width="35.75" style="90" customWidth="1"/>
    <col min="4604" max="4604" width="7.875" style="90" hidden="1" customWidth="1"/>
    <col min="4605" max="4606" width="12" style="90" customWidth="1"/>
    <col min="4607" max="4607" width="8" style="90" customWidth="1"/>
    <col min="4608" max="4608" width="7.875" style="90" customWidth="1"/>
    <col min="4609" max="4610" width="7.875" style="90" hidden="1" customWidth="1"/>
    <col min="4611" max="4858" width="7.875" style="90"/>
    <col min="4859" max="4859" width="35.75" style="90" customWidth="1"/>
    <col min="4860" max="4860" width="7.875" style="90" hidden="1" customWidth="1"/>
    <col min="4861" max="4862" width="12" style="90" customWidth="1"/>
    <col min="4863" max="4863" width="8" style="90" customWidth="1"/>
    <col min="4864" max="4864" width="7.875" style="90" customWidth="1"/>
    <col min="4865" max="4866" width="7.875" style="90" hidden="1" customWidth="1"/>
    <col min="4867" max="5114" width="7.875" style="90"/>
    <col min="5115" max="5115" width="35.75" style="90" customWidth="1"/>
    <col min="5116" max="5116" width="7.875" style="90" hidden="1" customWidth="1"/>
    <col min="5117" max="5118" width="12" style="90" customWidth="1"/>
    <col min="5119" max="5119" width="8" style="90" customWidth="1"/>
    <col min="5120" max="5120" width="7.875" style="90" customWidth="1"/>
    <col min="5121" max="5122" width="7.875" style="90" hidden="1" customWidth="1"/>
    <col min="5123" max="5370" width="7.875" style="90"/>
    <col min="5371" max="5371" width="35.75" style="90" customWidth="1"/>
    <col min="5372" max="5372" width="7.875" style="90" hidden="1" customWidth="1"/>
    <col min="5373" max="5374" width="12" style="90" customWidth="1"/>
    <col min="5375" max="5375" width="8" style="90" customWidth="1"/>
    <col min="5376" max="5376" width="7.875" style="90" customWidth="1"/>
    <col min="5377" max="5378" width="7.875" style="90" hidden="1" customWidth="1"/>
    <col min="5379" max="5626" width="7.875" style="90"/>
    <col min="5627" max="5627" width="35.75" style="90" customWidth="1"/>
    <col min="5628" max="5628" width="7.875" style="90" hidden="1" customWidth="1"/>
    <col min="5629" max="5630" width="12" style="90" customWidth="1"/>
    <col min="5631" max="5631" width="8" style="90" customWidth="1"/>
    <col min="5632" max="5632" width="7.875" style="90" customWidth="1"/>
    <col min="5633" max="5634" width="7.875" style="90" hidden="1" customWidth="1"/>
    <col min="5635" max="5882" width="7.875" style="90"/>
    <col min="5883" max="5883" width="35.75" style="90" customWidth="1"/>
    <col min="5884" max="5884" width="7.875" style="90" hidden="1" customWidth="1"/>
    <col min="5885" max="5886" width="12" style="90" customWidth="1"/>
    <col min="5887" max="5887" width="8" style="90" customWidth="1"/>
    <col min="5888" max="5888" width="7.875" style="90" customWidth="1"/>
    <col min="5889" max="5890" width="7.875" style="90" hidden="1" customWidth="1"/>
    <col min="5891" max="6138" width="7.875" style="90"/>
    <col min="6139" max="6139" width="35.75" style="90" customWidth="1"/>
    <col min="6140" max="6140" width="7.875" style="90" hidden="1" customWidth="1"/>
    <col min="6141" max="6142" width="12" style="90" customWidth="1"/>
    <col min="6143" max="6143" width="8" style="90" customWidth="1"/>
    <col min="6144" max="6144" width="7.875" style="90" customWidth="1"/>
    <col min="6145" max="6146" width="7.875" style="90" hidden="1" customWidth="1"/>
    <col min="6147" max="6394" width="7.875" style="90"/>
    <col min="6395" max="6395" width="35.75" style="90" customWidth="1"/>
    <col min="6396" max="6396" width="7.875" style="90" hidden="1" customWidth="1"/>
    <col min="6397" max="6398" width="12" style="90" customWidth="1"/>
    <col min="6399" max="6399" width="8" style="90" customWidth="1"/>
    <col min="6400" max="6400" width="7.875" style="90" customWidth="1"/>
    <col min="6401" max="6402" width="7.875" style="90" hidden="1" customWidth="1"/>
    <col min="6403" max="6650" width="7.875" style="90"/>
    <col min="6651" max="6651" width="35.75" style="90" customWidth="1"/>
    <col min="6652" max="6652" width="7.875" style="90" hidden="1" customWidth="1"/>
    <col min="6653" max="6654" width="12" style="90" customWidth="1"/>
    <col min="6655" max="6655" width="8" style="90" customWidth="1"/>
    <col min="6656" max="6656" width="7.875" style="90" customWidth="1"/>
    <col min="6657" max="6658" width="7.875" style="90" hidden="1" customWidth="1"/>
    <col min="6659" max="6906" width="7.875" style="90"/>
    <col min="6907" max="6907" width="35.75" style="90" customWidth="1"/>
    <col min="6908" max="6908" width="7.875" style="90" hidden="1" customWidth="1"/>
    <col min="6909" max="6910" width="12" style="90" customWidth="1"/>
    <col min="6911" max="6911" width="8" style="90" customWidth="1"/>
    <col min="6912" max="6912" width="7.875" style="90" customWidth="1"/>
    <col min="6913" max="6914" width="7.875" style="90" hidden="1" customWidth="1"/>
    <col min="6915" max="7162" width="7.875" style="90"/>
    <col min="7163" max="7163" width="35.75" style="90" customWidth="1"/>
    <col min="7164" max="7164" width="7.875" style="90" hidden="1" customWidth="1"/>
    <col min="7165" max="7166" width="12" style="90" customWidth="1"/>
    <col min="7167" max="7167" width="8" style="90" customWidth="1"/>
    <col min="7168" max="7168" width="7.875" style="90" customWidth="1"/>
    <col min="7169" max="7170" width="7.875" style="90" hidden="1" customWidth="1"/>
    <col min="7171" max="7418" width="7.875" style="90"/>
    <col min="7419" max="7419" width="35.75" style="90" customWidth="1"/>
    <col min="7420" max="7420" width="7.875" style="90" hidden="1" customWidth="1"/>
    <col min="7421" max="7422" width="12" style="90" customWidth="1"/>
    <col min="7423" max="7423" width="8" style="90" customWidth="1"/>
    <col min="7424" max="7424" width="7.875" style="90" customWidth="1"/>
    <col min="7425" max="7426" width="7.875" style="90" hidden="1" customWidth="1"/>
    <col min="7427" max="7674" width="7.875" style="90"/>
    <col min="7675" max="7675" width="35.75" style="90" customWidth="1"/>
    <col min="7676" max="7676" width="7.875" style="90" hidden="1" customWidth="1"/>
    <col min="7677" max="7678" width="12" style="90" customWidth="1"/>
    <col min="7679" max="7679" width="8" style="90" customWidth="1"/>
    <col min="7680" max="7680" width="7.875" style="90" customWidth="1"/>
    <col min="7681" max="7682" width="7.875" style="90" hidden="1" customWidth="1"/>
    <col min="7683" max="7930" width="7.875" style="90"/>
    <col min="7931" max="7931" width="35.75" style="90" customWidth="1"/>
    <col min="7932" max="7932" width="7.875" style="90" hidden="1" customWidth="1"/>
    <col min="7933" max="7934" width="12" style="90" customWidth="1"/>
    <col min="7935" max="7935" width="8" style="90" customWidth="1"/>
    <col min="7936" max="7936" width="7.875" style="90" customWidth="1"/>
    <col min="7937" max="7938" width="7.875" style="90" hidden="1" customWidth="1"/>
    <col min="7939" max="8186" width="7.875" style="90"/>
    <col min="8187" max="8187" width="35.75" style="90" customWidth="1"/>
    <col min="8188" max="8188" width="7.875" style="90" hidden="1" customWidth="1"/>
    <col min="8189" max="8190" width="12" style="90" customWidth="1"/>
    <col min="8191" max="8191" width="8" style="90" customWidth="1"/>
    <col min="8192" max="8192" width="7.875" style="90" customWidth="1"/>
    <col min="8193" max="8194" width="7.875" style="90" hidden="1" customWidth="1"/>
    <col min="8195" max="8442" width="7.875" style="90"/>
    <col min="8443" max="8443" width="35.75" style="90" customWidth="1"/>
    <col min="8444" max="8444" width="7.875" style="90" hidden="1" customWidth="1"/>
    <col min="8445" max="8446" width="12" style="90" customWidth="1"/>
    <col min="8447" max="8447" width="8" style="90" customWidth="1"/>
    <col min="8448" max="8448" width="7.875" style="90" customWidth="1"/>
    <col min="8449" max="8450" width="7.875" style="90" hidden="1" customWidth="1"/>
    <col min="8451" max="8698" width="7.875" style="90"/>
    <col min="8699" max="8699" width="35.75" style="90" customWidth="1"/>
    <col min="8700" max="8700" width="7.875" style="90" hidden="1" customWidth="1"/>
    <col min="8701" max="8702" width="12" style="90" customWidth="1"/>
    <col min="8703" max="8703" width="8" style="90" customWidth="1"/>
    <col min="8704" max="8704" width="7.875" style="90" customWidth="1"/>
    <col min="8705" max="8706" width="7.875" style="90" hidden="1" customWidth="1"/>
    <col min="8707" max="8954" width="7.875" style="90"/>
    <col min="8955" max="8955" width="35.75" style="90" customWidth="1"/>
    <col min="8956" max="8956" width="7.875" style="90" hidden="1" customWidth="1"/>
    <col min="8957" max="8958" width="12" style="90" customWidth="1"/>
    <col min="8959" max="8959" width="8" style="90" customWidth="1"/>
    <col min="8960" max="8960" width="7.875" style="90" customWidth="1"/>
    <col min="8961" max="8962" width="7.875" style="90" hidden="1" customWidth="1"/>
    <col min="8963" max="9210" width="7.875" style="90"/>
    <col min="9211" max="9211" width="35.75" style="90" customWidth="1"/>
    <col min="9212" max="9212" width="7.875" style="90" hidden="1" customWidth="1"/>
    <col min="9213" max="9214" width="12" style="90" customWidth="1"/>
    <col min="9215" max="9215" width="8" style="90" customWidth="1"/>
    <col min="9216" max="9216" width="7.875" style="90" customWidth="1"/>
    <col min="9217" max="9218" width="7.875" style="90" hidden="1" customWidth="1"/>
    <col min="9219" max="9466" width="7.875" style="90"/>
    <col min="9467" max="9467" width="35.75" style="90" customWidth="1"/>
    <col min="9468" max="9468" width="7.875" style="90" hidden="1" customWidth="1"/>
    <col min="9469" max="9470" width="12" style="90" customWidth="1"/>
    <col min="9471" max="9471" width="8" style="90" customWidth="1"/>
    <col min="9472" max="9472" width="7.875" style="90" customWidth="1"/>
    <col min="9473" max="9474" width="7.875" style="90" hidden="1" customWidth="1"/>
    <col min="9475" max="9722" width="7.875" style="90"/>
    <col min="9723" max="9723" width="35.75" style="90" customWidth="1"/>
    <col min="9724" max="9724" width="7.875" style="90" hidden="1" customWidth="1"/>
    <col min="9725" max="9726" width="12" style="90" customWidth="1"/>
    <col min="9727" max="9727" width="8" style="90" customWidth="1"/>
    <col min="9728" max="9728" width="7.875" style="90" customWidth="1"/>
    <col min="9729" max="9730" width="7.875" style="90" hidden="1" customWidth="1"/>
    <col min="9731" max="9978" width="7.875" style="90"/>
    <col min="9979" max="9979" width="35.75" style="90" customWidth="1"/>
    <col min="9980" max="9980" width="7.875" style="90" hidden="1" customWidth="1"/>
    <col min="9981" max="9982" width="12" style="90" customWidth="1"/>
    <col min="9983" max="9983" width="8" style="90" customWidth="1"/>
    <col min="9984" max="9984" width="7.875" style="90" customWidth="1"/>
    <col min="9985" max="9986" width="7.875" style="90" hidden="1" customWidth="1"/>
    <col min="9987" max="10234" width="7.875" style="90"/>
    <col min="10235" max="10235" width="35.75" style="90" customWidth="1"/>
    <col min="10236" max="10236" width="7.875" style="90" hidden="1" customWidth="1"/>
    <col min="10237" max="10238" width="12" style="90" customWidth="1"/>
    <col min="10239" max="10239" width="8" style="90" customWidth="1"/>
    <col min="10240" max="10240" width="7.875" style="90" customWidth="1"/>
    <col min="10241" max="10242" width="7.875" style="90" hidden="1" customWidth="1"/>
    <col min="10243" max="10490" width="7.875" style="90"/>
    <col min="10491" max="10491" width="35.75" style="90" customWidth="1"/>
    <col min="10492" max="10492" width="7.875" style="90" hidden="1" customWidth="1"/>
    <col min="10493" max="10494" width="12" style="90" customWidth="1"/>
    <col min="10495" max="10495" width="8" style="90" customWidth="1"/>
    <col min="10496" max="10496" width="7.875" style="90" customWidth="1"/>
    <col min="10497" max="10498" width="7.875" style="90" hidden="1" customWidth="1"/>
    <col min="10499" max="10746" width="7.875" style="90"/>
    <col min="10747" max="10747" width="35.75" style="90" customWidth="1"/>
    <col min="10748" max="10748" width="7.875" style="90" hidden="1" customWidth="1"/>
    <col min="10749" max="10750" width="12" style="90" customWidth="1"/>
    <col min="10751" max="10751" width="8" style="90" customWidth="1"/>
    <col min="10752" max="10752" width="7.875" style="90" customWidth="1"/>
    <col min="10753" max="10754" width="7.875" style="90" hidden="1" customWidth="1"/>
    <col min="10755" max="11002" width="7.875" style="90"/>
    <col min="11003" max="11003" width="35.75" style="90" customWidth="1"/>
    <col min="11004" max="11004" width="7.875" style="90" hidden="1" customWidth="1"/>
    <col min="11005" max="11006" width="12" style="90" customWidth="1"/>
    <col min="11007" max="11007" width="8" style="90" customWidth="1"/>
    <col min="11008" max="11008" width="7.875" style="90" customWidth="1"/>
    <col min="11009" max="11010" width="7.875" style="90" hidden="1" customWidth="1"/>
    <col min="11011" max="11258" width="7.875" style="90"/>
    <col min="11259" max="11259" width="35.75" style="90" customWidth="1"/>
    <col min="11260" max="11260" width="7.875" style="90" hidden="1" customWidth="1"/>
    <col min="11261" max="11262" width="12" style="90" customWidth="1"/>
    <col min="11263" max="11263" width="8" style="90" customWidth="1"/>
    <col min="11264" max="11264" width="7.875" style="90" customWidth="1"/>
    <col min="11265" max="11266" width="7.875" style="90" hidden="1" customWidth="1"/>
    <col min="11267" max="11514" width="7.875" style="90"/>
    <col min="11515" max="11515" width="35.75" style="90" customWidth="1"/>
    <col min="11516" max="11516" width="7.875" style="90" hidden="1" customWidth="1"/>
    <col min="11517" max="11518" width="12" style="90" customWidth="1"/>
    <col min="11519" max="11519" width="8" style="90" customWidth="1"/>
    <col min="11520" max="11520" width="7.875" style="90" customWidth="1"/>
    <col min="11521" max="11522" width="7.875" style="90" hidden="1" customWidth="1"/>
    <col min="11523" max="11770" width="7.875" style="90"/>
    <col min="11771" max="11771" width="35.75" style="90" customWidth="1"/>
    <col min="11772" max="11772" width="7.875" style="90" hidden="1" customWidth="1"/>
    <col min="11773" max="11774" width="12" style="90" customWidth="1"/>
    <col min="11775" max="11775" width="8" style="90" customWidth="1"/>
    <col min="11776" max="11776" width="7.875" style="90" customWidth="1"/>
    <col min="11777" max="11778" width="7.875" style="90" hidden="1" customWidth="1"/>
    <col min="11779" max="12026" width="7.875" style="90"/>
    <col min="12027" max="12027" width="35.75" style="90" customWidth="1"/>
    <col min="12028" max="12028" width="7.875" style="90" hidden="1" customWidth="1"/>
    <col min="12029" max="12030" width="12" style="90" customWidth="1"/>
    <col min="12031" max="12031" width="8" style="90" customWidth="1"/>
    <col min="12032" max="12032" width="7.875" style="90" customWidth="1"/>
    <col min="12033" max="12034" width="7.875" style="90" hidden="1" customWidth="1"/>
    <col min="12035" max="12282" width="7.875" style="90"/>
    <col min="12283" max="12283" width="35.75" style="90" customWidth="1"/>
    <col min="12284" max="12284" width="7.875" style="90" hidden="1" customWidth="1"/>
    <col min="12285" max="12286" width="12" style="90" customWidth="1"/>
    <col min="12287" max="12287" width="8" style="90" customWidth="1"/>
    <col min="12288" max="12288" width="7.875" style="90" customWidth="1"/>
    <col min="12289" max="12290" width="7.875" style="90" hidden="1" customWidth="1"/>
    <col min="12291" max="12538" width="7.875" style="90"/>
    <col min="12539" max="12539" width="35.75" style="90" customWidth="1"/>
    <col min="12540" max="12540" width="7.875" style="90" hidden="1" customWidth="1"/>
    <col min="12541" max="12542" width="12" style="90" customWidth="1"/>
    <col min="12543" max="12543" width="8" style="90" customWidth="1"/>
    <col min="12544" max="12544" width="7.875" style="90" customWidth="1"/>
    <col min="12545" max="12546" width="7.875" style="90" hidden="1" customWidth="1"/>
    <col min="12547" max="12794" width="7.875" style="90"/>
    <col min="12795" max="12795" width="35.75" style="90" customWidth="1"/>
    <col min="12796" max="12796" width="7.875" style="90" hidden="1" customWidth="1"/>
    <col min="12797" max="12798" width="12" style="90" customWidth="1"/>
    <col min="12799" max="12799" width="8" style="90" customWidth="1"/>
    <col min="12800" max="12800" width="7.875" style="90" customWidth="1"/>
    <col min="12801" max="12802" width="7.875" style="90" hidden="1" customWidth="1"/>
    <col min="12803" max="13050" width="7.875" style="90"/>
    <col min="13051" max="13051" width="35.75" style="90" customWidth="1"/>
    <col min="13052" max="13052" width="7.875" style="90" hidden="1" customWidth="1"/>
    <col min="13053" max="13054" width="12" style="90" customWidth="1"/>
    <col min="13055" max="13055" width="8" style="90" customWidth="1"/>
    <col min="13056" max="13056" width="7.875" style="90" customWidth="1"/>
    <col min="13057" max="13058" width="7.875" style="90" hidden="1" customWidth="1"/>
    <col min="13059" max="13306" width="7.875" style="90"/>
    <col min="13307" max="13307" width="35.75" style="90" customWidth="1"/>
    <col min="13308" max="13308" width="7.875" style="90" hidden="1" customWidth="1"/>
    <col min="13309" max="13310" width="12" style="90" customWidth="1"/>
    <col min="13311" max="13311" width="8" style="90" customWidth="1"/>
    <col min="13312" max="13312" width="7.875" style="90" customWidth="1"/>
    <col min="13313" max="13314" width="7.875" style="90" hidden="1" customWidth="1"/>
    <col min="13315" max="13562" width="7.875" style="90"/>
    <col min="13563" max="13563" width="35.75" style="90" customWidth="1"/>
    <col min="13564" max="13564" width="7.875" style="90" hidden="1" customWidth="1"/>
    <col min="13565" max="13566" width="12" style="90" customWidth="1"/>
    <col min="13567" max="13567" width="8" style="90" customWidth="1"/>
    <col min="13568" max="13568" width="7.875" style="90" customWidth="1"/>
    <col min="13569" max="13570" width="7.875" style="90" hidden="1" customWidth="1"/>
    <col min="13571" max="13818" width="7.875" style="90"/>
    <col min="13819" max="13819" width="35.75" style="90" customWidth="1"/>
    <col min="13820" max="13820" width="7.875" style="90" hidden="1" customWidth="1"/>
    <col min="13821" max="13822" width="12" style="90" customWidth="1"/>
    <col min="13823" max="13823" width="8" style="90" customWidth="1"/>
    <col min="13824" max="13824" width="7.875" style="90" customWidth="1"/>
    <col min="13825" max="13826" width="7.875" style="90" hidden="1" customWidth="1"/>
    <col min="13827" max="14074" width="7.875" style="90"/>
    <col min="14075" max="14075" width="35.75" style="90" customWidth="1"/>
    <col min="14076" max="14076" width="7.875" style="90" hidden="1" customWidth="1"/>
    <col min="14077" max="14078" width="12" style="90" customWidth="1"/>
    <col min="14079" max="14079" width="8" style="90" customWidth="1"/>
    <col min="14080" max="14080" width="7.875" style="90" customWidth="1"/>
    <col min="14081" max="14082" width="7.875" style="90" hidden="1" customWidth="1"/>
    <col min="14083" max="14330" width="7.875" style="90"/>
    <col min="14331" max="14331" width="35.75" style="90" customWidth="1"/>
    <col min="14332" max="14332" width="7.875" style="90" hidden="1" customWidth="1"/>
    <col min="14333" max="14334" width="12" style="90" customWidth="1"/>
    <col min="14335" max="14335" width="8" style="90" customWidth="1"/>
    <col min="14336" max="14336" width="7.875" style="90" customWidth="1"/>
    <col min="14337" max="14338" width="7.875" style="90" hidden="1" customWidth="1"/>
    <col min="14339" max="14586" width="7.875" style="90"/>
    <col min="14587" max="14587" width="35.75" style="90" customWidth="1"/>
    <col min="14588" max="14588" width="7.875" style="90" hidden="1" customWidth="1"/>
    <col min="14589" max="14590" width="12" style="90" customWidth="1"/>
    <col min="14591" max="14591" width="8" style="90" customWidth="1"/>
    <col min="14592" max="14592" width="7.875" style="90" customWidth="1"/>
    <col min="14593" max="14594" width="7.875" style="90" hidden="1" customWidth="1"/>
    <col min="14595" max="14842" width="7.875" style="90"/>
    <col min="14843" max="14843" width="35.75" style="90" customWidth="1"/>
    <col min="14844" max="14844" width="7.875" style="90" hidden="1" customWidth="1"/>
    <col min="14845" max="14846" width="12" style="90" customWidth="1"/>
    <col min="14847" max="14847" width="8" style="90" customWidth="1"/>
    <col min="14848" max="14848" width="7.875" style="90" customWidth="1"/>
    <col min="14849" max="14850" width="7.875" style="90" hidden="1" customWidth="1"/>
    <col min="14851" max="15098" width="7.875" style="90"/>
    <col min="15099" max="15099" width="35.75" style="90" customWidth="1"/>
    <col min="15100" max="15100" width="7.875" style="90" hidden="1" customWidth="1"/>
    <col min="15101" max="15102" width="12" style="90" customWidth="1"/>
    <col min="15103" max="15103" width="8" style="90" customWidth="1"/>
    <col min="15104" max="15104" width="7.875" style="90" customWidth="1"/>
    <col min="15105" max="15106" width="7.875" style="90" hidden="1" customWidth="1"/>
    <col min="15107" max="15354" width="7.875" style="90"/>
    <col min="15355" max="15355" width="35.75" style="90" customWidth="1"/>
    <col min="15356" max="15356" width="7.875" style="90" hidden="1" customWidth="1"/>
    <col min="15357" max="15358" width="12" style="90" customWidth="1"/>
    <col min="15359" max="15359" width="8" style="90" customWidth="1"/>
    <col min="15360" max="15360" width="7.875" style="90" customWidth="1"/>
    <col min="15361" max="15362" width="7.875" style="90" hidden="1" customWidth="1"/>
    <col min="15363" max="15610" width="7.875" style="90"/>
    <col min="15611" max="15611" width="35.75" style="90" customWidth="1"/>
    <col min="15612" max="15612" width="7.875" style="90" hidden="1" customWidth="1"/>
    <col min="15613" max="15614" width="12" style="90" customWidth="1"/>
    <col min="15615" max="15615" width="8" style="90" customWidth="1"/>
    <col min="15616" max="15616" width="7.875" style="90" customWidth="1"/>
    <col min="15617" max="15618" width="7.875" style="90" hidden="1" customWidth="1"/>
    <col min="15619" max="15866" width="7.875" style="90"/>
    <col min="15867" max="15867" width="35.75" style="90" customWidth="1"/>
    <col min="15868" max="15868" width="7.875" style="90" hidden="1" customWidth="1"/>
    <col min="15869" max="15870" width="12" style="90" customWidth="1"/>
    <col min="15871" max="15871" width="8" style="90" customWidth="1"/>
    <col min="15872" max="15872" width="7.875" style="90" customWidth="1"/>
    <col min="15873" max="15874" width="7.875" style="90" hidden="1" customWidth="1"/>
    <col min="15875" max="16122" width="7.875" style="90"/>
    <col min="16123" max="16123" width="35.75" style="90" customWidth="1"/>
    <col min="16124" max="16124" width="7.875" style="90" hidden="1" customWidth="1"/>
    <col min="16125" max="16126" width="12" style="90" customWidth="1"/>
    <col min="16127" max="16127" width="8" style="90" customWidth="1"/>
    <col min="16128" max="16128" width="7.875" style="90" customWidth="1"/>
    <col min="16129" max="16130" width="7.875" style="90" hidden="1" customWidth="1"/>
    <col min="16131" max="16384" width="7.875" style="90"/>
  </cols>
  <sheetData>
    <row r="1" spans="1:2" ht="18" customHeight="1">
      <c r="A1" s="8" t="s">
        <v>0</v>
      </c>
      <c r="B1" s="172"/>
    </row>
    <row r="2" spans="1:2" ht="39.950000000000003" customHeight="1">
      <c r="A2" s="270" t="s">
        <v>1</v>
      </c>
      <c r="B2" s="270"/>
    </row>
    <row r="3" spans="1:2" ht="18.75" customHeight="1">
      <c r="A3" s="91"/>
      <c r="B3" s="173" t="s">
        <v>2</v>
      </c>
    </row>
    <row r="4" spans="1:2" s="88" customFormat="1" ht="33" customHeight="1">
      <c r="A4" s="166" t="s">
        <v>3</v>
      </c>
      <c r="B4" s="167" t="s">
        <v>4</v>
      </c>
    </row>
    <row r="5" spans="1:2" s="88" customFormat="1" ht="33" customHeight="1">
      <c r="A5" s="168" t="s">
        <v>753</v>
      </c>
      <c r="B5" s="167"/>
    </row>
    <row r="6" spans="1:2" s="88" customFormat="1" ht="33" customHeight="1">
      <c r="A6" s="168" t="s">
        <v>754</v>
      </c>
      <c r="B6" s="167">
        <v>465540</v>
      </c>
    </row>
    <row r="7" spans="1:2" s="88" customFormat="1" ht="33" customHeight="1">
      <c r="A7" s="246" t="s">
        <v>755</v>
      </c>
      <c r="B7" s="174">
        <v>102900</v>
      </c>
    </row>
    <row r="8" spans="1:2" s="88" customFormat="1" ht="33" customHeight="1">
      <c r="A8" s="247" t="s">
        <v>756</v>
      </c>
      <c r="B8" s="175">
        <v>18748</v>
      </c>
    </row>
    <row r="9" spans="1:2" s="88" customFormat="1" ht="33" customHeight="1">
      <c r="A9" s="247" t="s">
        <v>757</v>
      </c>
      <c r="B9" s="175">
        <v>63029</v>
      </c>
    </row>
    <row r="10" spans="1:2" s="88" customFormat="1" ht="33" customHeight="1">
      <c r="A10" s="248" t="s">
        <v>878</v>
      </c>
      <c r="B10" s="175">
        <v>218893</v>
      </c>
    </row>
    <row r="11" spans="1:2" s="88" customFormat="1" ht="33" customHeight="1">
      <c r="A11" s="247" t="s">
        <v>879</v>
      </c>
      <c r="B11" s="175">
        <v>60000</v>
      </c>
    </row>
    <row r="12" spans="1:2" s="88" customFormat="1" ht="33" customHeight="1">
      <c r="A12" s="247" t="s">
        <v>880</v>
      </c>
      <c r="B12" s="175">
        <v>1970</v>
      </c>
    </row>
    <row r="13" spans="1:2" s="88" customFormat="1" ht="33" customHeight="1">
      <c r="A13" s="170" t="s">
        <v>758</v>
      </c>
      <c r="B13" s="176">
        <v>469663</v>
      </c>
    </row>
    <row r="14" spans="1:2" s="89" customFormat="1" ht="33" customHeight="1">
      <c r="A14" s="171" t="s">
        <v>759</v>
      </c>
      <c r="B14" s="177">
        <v>1321354</v>
      </c>
    </row>
    <row r="15" spans="1:2" ht="33" customHeight="1">
      <c r="A15" s="170" t="s">
        <v>760</v>
      </c>
      <c r="B15" s="182">
        <v>86186</v>
      </c>
    </row>
    <row r="16" spans="1:2" ht="33" customHeight="1">
      <c r="A16" s="171" t="s">
        <v>761</v>
      </c>
      <c r="B16" s="178">
        <v>412032</v>
      </c>
    </row>
    <row r="17" spans="1:2" ht="33" customHeight="1">
      <c r="A17" s="169" t="s">
        <v>762</v>
      </c>
      <c r="B17" s="182">
        <v>2754775</v>
      </c>
    </row>
  </sheetData>
  <mergeCells count="1">
    <mergeCell ref="A2:B2"/>
  </mergeCells>
  <phoneticPr fontId="37" type="noConversion"/>
  <printOptions horizontalCentered="1"/>
  <pageMargins left="0.98402777777777795" right="0.74791666666666701" top="1.18055555555556" bottom="0.98402777777777795" header="0.51111111111111096" footer="0.51111111111111096"/>
  <pageSetup paperSize="9" firstPageNumber="4294963191"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zoomScale="90" zoomScaleNormal="90" workbookViewId="0">
      <selection activeCell="A5" sqref="A5"/>
    </sheetView>
  </sheetViews>
  <sheetFormatPr defaultColWidth="7" defaultRowHeight="15"/>
  <cols>
    <col min="1" max="1" width="37.875" style="2" customWidth="1"/>
    <col min="2" max="2" width="33.5" style="2" customWidth="1"/>
    <col min="3" max="16384" width="7" style="4"/>
  </cols>
  <sheetData>
    <row r="1" spans="1:2" ht="21.75" customHeight="1">
      <c r="A1" s="8" t="s">
        <v>66</v>
      </c>
      <c r="B1" s="8"/>
    </row>
    <row r="2" spans="1:2" ht="51.75" customHeight="1">
      <c r="A2" s="275" t="s">
        <v>765</v>
      </c>
      <c r="B2" s="275"/>
    </row>
    <row r="3" spans="1:2">
      <c r="B3" s="238" t="s">
        <v>844</v>
      </c>
    </row>
    <row r="4" spans="1:2" s="50" customFormat="1" ht="28.5" customHeight="1">
      <c r="A4" s="181" t="s">
        <v>39</v>
      </c>
      <c r="B4" s="239" t="s">
        <v>843</v>
      </c>
    </row>
    <row r="5" spans="1:2" s="50" customFormat="1" ht="28.5" customHeight="1">
      <c r="A5" s="77" t="s">
        <v>43</v>
      </c>
      <c r="B5" s="125">
        <v>98</v>
      </c>
    </row>
    <row r="6" spans="1:2" s="50" customFormat="1" ht="28.5" customHeight="1">
      <c r="A6" s="77" t="s">
        <v>44</v>
      </c>
      <c r="B6" s="125">
        <v>169</v>
      </c>
    </row>
    <row r="7" spans="1:2" s="50" customFormat="1" ht="28.5" customHeight="1">
      <c r="A7" s="77" t="s">
        <v>45</v>
      </c>
      <c r="B7" s="125">
        <v>85</v>
      </c>
    </row>
    <row r="8" spans="1:2" s="50" customFormat="1" ht="28.5" customHeight="1">
      <c r="A8" s="77" t="s">
        <v>46</v>
      </c>
      <c r="B8" s="125">
        <v>1273</v>
      </c>
    </row>
    <row r="9" spans="1:2" s="50" customFormat="1" ht="28.5" customHeight="1">
      <c r="A9" s="77" t="s">
        <v>48</v>
      </c>
      <c r="B9" s="125">
        <v>537</v>
      </c>
    </row>
    <row r="10" spans="1:2" s="50" customFormat="1" ht="28.5" customHeight="1">
      <c r="A10" s="77" t="s">
        <v>47</v>
      </c>
      <c r="B10" s="125">
        <v>1417</v>
      </c>
    </row>
    <row r="11" spans="1:2" ht="28.5" customHeight="1">
      <c r="A11" s="77" t="s">
        <v>54</v>
      </c>
      <c r="B11" s="125">
        <v>335</v>
      </c>
    </row>
    <row r="12" spans="1:2" ht="28.5" customHeight="1">
      <c r="A12" s="77" t="s">
        <v>49</v>
      </c>
      <c r="B12" s="125">
        <v>70</v>
      </c>
    </row>
    <row r="13" spans="1:2" ht="28.5" customHeight="1">
      <c r="A13" s="77" t="s">
        <v>716</v>
      </c>
      <c r="B13" s="125">
        <v>214</v>
      </c>
    </row>
    <row r="14" spans="1:2" ht="28.5" customHeight="1">
      <c r="A14" s="77" t="s">
        <v>52</v>
      </c>
      <c r="B14" s="125">
        <v>16</v>
      </c>
    </row>
    <row r="15" spans="1:2" ht="28.5" customHeight="1">
      <c r="A15" s="77" t="s">
        <v>53</v>
      </c>
      <c r="B15" s="125">
        <v>2</v>
      </c>
    </row>
    <row r="16" spans="1:2" ht="28.5" customHeight="1">
      <c r="A16" s="96" t="s">
        <v>543</v>
      </c>
      <c r="B16" s="125">
        <v>86</v>
      </c>
    </row>
    <row r="17" spans="1:2" ht="28.5" customHeight="1">
      <c r="A17" s="10" t="s">
        <v>5</v>
      </c>
      <c r="B17" s="124">
        <f>SUM(B5:B16)</f>
        <v>4302</v>
      </c>
    </row>
    <row r="18" spans="1:2" ht="19.5" customHeight="1">
      <c r="A18" s="4"/>
      <c r="B18" s="4"/>
    </row>
    <row r="19" spans="1:2" ht="19.5" customHeight="1">
      <c r="A19" s="4"/>
      <c r="B19" s="4"/>
    </row>
    <row r="20" spans="1:2" ht="19.5" customHeight="1">
      <c r="A20" s="4"/>
      <c r="B20" s="4"/>
    </row>
    <row r="21" spans="1:2" ht="19.5" customHeight="1">
      <c r="A21" s="4"/>
      <c r="B21" s="4"/>
    </row>
    <row r="22" spans="1:2" ht="19.5" customHeight="1">
      <c r="A22" s="4"/>
      <c r="B22" s="4"/>
    </row>
    <row r="23" spans="1:2" ht="19.5" customHeight="1">
      <c r="A23" s="4"/>
      <c r="B23" s="4"/>
    </row>
    <row r="24" spans="1:2" ht="19.5" customHeight="1">
      <c r="A24" s="4"/>
      <c r="B24" s="4"/>
    </row>
    <row r="25" spans="1:2" ht="19.5" customHeight="1">
      <c r="A25" s="4"/>
      <c r="B25" s="4"/>
    </row>
    <row r="26" spans="1:2" ht="19.5" customHeight="1">
      <c r="A26" s="4"/>
      <c r="B26" s="4"/>
    </row>
    <row r="27" spans="1:2" ht="19.5" customHeight="1">
      <c r="A27" s="4"/>
      <c r="B27" s="4"/>
    </row>
    <row r="28" spans="1:2" ht="19.5" customHeight="1">
      <c r="A28" s="4"/>
      <c r="B28" s="4"/>
    </row>
    <row r="29" spans="1:2" ht="19.5" customHeight="1">
      <c r="A29" s="4"/>
      <c r="B29" s="4"/>
    </row>
  </sheetData>
  <mergeCells count="1">
    <mergeCell ref="A2:B2"/>
  </mergeCells>
  <phoneticPr fontId="37" type="noConversion"/>
  <printOptions horizontalCentered="1"/>
  <pageMargins left="0.70833333333333304" right="0.70833333333333304" top="0.74791666666666701" bottom="0.74791666666666701" header="0.31458333333333299" footer="0.31458333333333299"/>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H8"/>
  <sheetViews>
    <sheetView workbookViewId="0">
      <selection activeCell="B12" sqref="B12"/>
    </sheetView>
  </sheetViews>
  <sheetFormatPr defaultColWidth="7.875" defaultRowHeight="15.75"/>
  <cols>
    <col min="1" max="1" width="10.25" style="94" customWidth="1"/>
    <col min="2" max="2" width="37.375" style="94" customWidth="1"/>
    <col min="3" max="3" width="21" style="94" customWidth="1"/>
    <col min="4" max="248" width="7.875" style="94"/>
    <col min="249" max="249" width="35.75" style="94" customWidth="1"/>
    <col min="250" max="250" width="7.875" style="94" hidden="1" customWidth="1"/>
    <col min="251" max="252" width="12" style="94" customWidth="1"/>
    <col min="253" max="253" width="8" style="94" customWidth="1"/>
    <col min="254" max="254" width="7.875" style="94" customWidth="1"/>
    <col min="255" max="256" width="7.875" style="94" hidden="1" customWidth="1"/>
    <col min="257" max="504" width="7.875" style="94"/>
    <col min="505" max="505" width="35.75" style="94" customWidth="1"/>
    <col min="506" max="506" width="7.875" style="94" hidden="1" customWidth="1"/>
    <col min="507" max="508" width="12" style="94" customWidth="1"/>
    <col min="509" max="509" width="8" style="94" customWidth="1"/>
    <col min="510" max="510" width="7.875" style="94" customWidth="1"/>
    <col min="511" max="512" width="7.875" style="94" hidden="1" customWidth="1"/>
    <col min="513" max="760" width="7.875" style="94"/>
    <col min="761" max="761" width="35.75" style="94" customWidth="1"/>
    <col min="762" max="762" width="7.875" style="94" hidden="1" customWidth="1"/>
    <col min="763" max="764" width="12" style="94" customWidth="1"/>
    <col min="765" max="765" width="8" style="94" customWidth="1"/>
    <col min="766" max="766" width="7.875" style="94" customWidth="1"/>
    <col min="767" max="768" width="7.875" style="94" hidden="1" customWidth="1"/>
    <col min="769" max="1016" width="7.875" style="94"/>
    <col min="1017" max="1017" width="35.75" style="94" customWidth="1"/>
    <col min="1018" max="1018" width="7.875" style="94" hidden="1" customWidth="1"/>
    <col min="1019" max="1020" width="12" style="94" customWidth="1"/>
    <col min="1021" max="1021" width="8" style="94" customWidth="1"/>
    <col min="1022" max="1022" width="7.875" style="94" customWidth="1"/>
    <col min="1023" max="1024" width="7.875" style="94" hidden="1" customWidth="1"/>
    <col min="1025" max="1272" width="7.875" style="94"/>
    <col min="1273" max="1273" width="35.75" style="94" customWidth="1"/>
    <col min="1274" max="1274" width="7.875" style="94" hidden="1" customWidth="1"/>
    <col min="1275" max="1276" width="12" style="94" customWidth="1"/>
    <col min="1277" max="1277" width="8" style="94" customWidth="1"/>
    <col min="1278" max="1278" width="7.875" style="94" customWidth="1"/>
    <col min="1279" max="1280" width="7.875" style="94" hidden="1" customWidth="1"/>
    <col min="1281" max="1528" width="7.875" style="94"/>
    <col min="1529" max="1529" width="35.75" style="94" customWidth="1"/>
    <col min="1530" max="1530" width="7.875" style="94" hidden="1" customWidth="1"/>
    <col min="1531" max="1532" width="12" style="94" customWidth="1"/>
    <col min="1533" max="1533" width="8" style="94" customWidth="1"/>
    <col min="1534" max="1534" width="7.875" style="94" customWidth="1"/>
    <col min="1535" max="1536" width="7.875" style="94" hidden="1" customWidth="1"/>
    <col min="1537" max="1784" width="7.875" style="94"/>
    <col min="1785" max="1785" width="35.75" style="94" customWidth="1"/>
    <col min="1786" max="1786" width="7.875" style="94" hidden="1" customWidth="1"/>
    <col min="1787" max="1788" width="12" style="94" customWidth="1"/>
    <col min="1789" max="1789" width="8" style="94" customWidth="1"/>
    <col min="1790" max="1790" width="7.875" style="94" customWidth="1"/>
    <col min="1791" max="1792" width="7.875" style="94" hidden="1" customWidth="1"/>
    <col min="1793" max="2040" width="7.875" style="94"/>
    <col min="2041" max="2041" width="35.75" style="94" customWidth="1"/>
    <col min="2042" max="2042" width="7.875" style="94" hidden="1" customWidth="1"/>
    <col min="2043" max="2044" width="12" style="94" customWidth="1"/>
    <col min="2045" max="2045" width="8" style="94" customWidth="1"/>
    <col min="2046" max="2046" width="7.875" style="94" customWidth="1"/>
    <col min="2047" max="2048" width="7.875" style="94" hidden="1" customWidth="1"/>
    <col min="2049" max="2296" width="7.875" style="94"/>
    <col min="2297" max="2297" width="35.75" style="94" customWidth="1"/>
    <col min="2298" max="2298" width="7.875" style="94" hidden="1" customWidth="1"/>
    <col min="2299" max="2300" width="12" style="94" customWidth="1"/>
    <col min="2301" max="2301" width="8" style="94" customWidth="1"/>
    <col min="2302" max="2302" width="7.875" style="94" customWidth="1"/>
    <col min="2303" max="2304" width="7.875" style="94" hidden="1" customWidth="1"/>
    <col min="2305" max="2552" width="7.875" style="94"/>
    <col min="2553" max="2553" width="35.75" style="94" customWidth="1"/>
    <col min="2554" max="2554" width="7.875" style="94" hidden="1" customWidth="1"/>
    <col min="2555" max="2556" width="12" style="94" customWidth="1"/>
    <col min="2557" max="2557" width="8" style="94" customWidth="1"/>
    <col min="2558" max="2558" width="7.875" style="94" customWidth="1"/>
    <col min="2559" max="2560" width="7.875" style="94" hidden="1" customWidth="1"/>
    <col min="2561" max="2808" width="7.875" style="94"/>
    <col min="2809" max="2809" width="35.75" style="94" customWidth="1"/>
    <col min="2810" max="2810" width="7.875" style="94" hidden="1" customWidth="1"/>
    <col min="2811" max="2812" width="12" style="94" customWidth="1"/>
    <col min="2813" max="2813" width="8" style="94" customWidth="1"/>
    <col min="2814" max="2814" width="7.875" style="94" customWidth="1"/>
    <col min="2815" max="2816" width="7.875" style="94" hidden="1" customWidth="1"/>
    <col min="2817" max="3064" width="7.875" style="94"/>
    <col min="3065" max="3065" width="35.75" style="94" customWidth="1"/>
    <col min="3066" max="3066" width="7.875" style="94" hidden="1" customWidth="1"/>
    <col min="3067" max="3068" width="12" style="94" customWidth="1"/>
    <col min="3069" max="3069" width="8" style="94" customWidth="1"/>
    <col min="3070" max="3070" width="7.875" style="94" customWidth="1"/>
    <col min="3071" max="3072" width="7.875" style="94" hidden="1" customWidth="1"/>
    <col min="3073" max="3320" width="7.875" style="94"/>
    <col min="3321" max="3321" width="35.75" style="94" customWidth="1"/>
    <col min="3322" max="3322" width="7.875" style="94" hidden="1" customWidth="1"/>
    <col min="3323" max="3324" width="12" style="94" customWidth="1"/>
    <col min="3325" max="3325" width="8" style="94" customWidth="1"/>
    <col min="3326" max="3326" width="7.875" style="94" customWidth="1"/>
    <col min="3327" max="3328" width="7.875" style="94" hidden="1" customWidth="1"/>
    <col min="3329" max="3576" width="7.875" style="94"/>
    <col min="3577" max="3577" width="35.75" style="94" customWidth="1"/>
    <col min="3578" max="3578" width="7.875" style="94" hidden="1" customWidth="1"/>
    <col min="3579" max="3580" width="12" style="94" customWidth="1"/>
    <col min="3581" max="3581" width="8" style="94" customWidth="1"/>
    <col min="3582" max="3582" width="7.875" style="94" customWidth="1"/>
    <col min="3583" max="3584" width="7.875" style="94" hidden="1" customWidth="1"/>
    <col min="3585" max="3832" width="7.875" style="94"/>
    <col min="3833" max="3833" width="35.75" style="94" customWidth="1"/>
    <col min="3834" max="3834" width="7.875" style="94" hidden="1" customWidth="1"/>
    <col min="3835" max="3836" width="12" style="94" customWidth="1"/>
    <col min="3837" max="3837" width="8" style="94" customWidth="1"/>
    <col min="3838" max="3838" width="7.875" style="94" customWidth="1"/>
    <col min="3839" max="3840" width="7.875" style="94" hidden="1" customWidth="1"/>
    <col min="3841" max="4088" width="7.875" style="94"/>
    <col min="4089" max="4089" width="35.75" style="94" customWidth="1"/>
    <col min="4090" max="4090" width="7.875" style="94" hidden="1" customWidth="1"/>
    <col min="4091" max="4092" width="12" style="94" customWidth="1"/>
    <col min="4093" max="4093" width="8" style="94" customWidth="1"/>
    <col min="4094" max="4094" width="7.875" style="94" customWidth="1"/>
    <col min="4095" max="4096" width="7.875" style="94" hidden="1" customWidth="1"/>
    <col min="4097" max="4344" width="7.875" style="94"/>
    <col min="4345" max="4345" width="35.75" style="94" customWidth="1"/>
    <col min="4346" max="4346" width="7.875" style="94" hidden="1" customWidth="1"/>
    <col min="4347" max="4348" width="12" style="94" customWidth="1"/>
    <col min="4349" max="4349" width="8" style="94" customWidth="1"/>
    <col min="4350" max="4350" width="7.875" style="94" customWidth="1"/>
    <col min="4351" max="4352" width="7.875" style="94" hidden="1" customWidth="1"/>
    <col min="4353" max="4600" width="7.875" style="94"/>
    <col min="4601" max="4601" width="35.75" style="94" customWidth="1"/>
    <col min="4602" max="4602" width="7.875" style="94" hidden="1" customWidth="1"/>
    <col min="4603" max="4604" width="12" style="94" customWidth="1"/>
    <col min="4605" max="4605" width="8" style="94" customWidth="1"/>
    <col min="4606" max="4606" width="7.875" style="94" customWidth="1"/>
    <col min="4607" max="4608" width="7.875" style="94" hidden="1" customWidth="1"/>
    <col min="4609" max="4856" width="7.875" style="94"/>
    <col min="4857" max="4857" width="35.75" style="94" customWidth="1"/>
    <col min="4858" max="4858" width="7.875" style="94" hidden="1" customWidth="1"/>
    <col min="4859" max="4860" width="12" style="94" customWidth="1"/>
    <col min="4861" max="4861" width="8" style="94" customWidth="1"/>
    <col min="4862" max="4862" width="7.875" style="94" customWidth="1"/>
    <col min="4863" max="4864" width="7.875" style="94" hidden="1" customWidth="1"/>
    <col min="4865" max="5112" width="7.875" style="94"/>
    <col min="5113" max="5113" width="35.75" style="94" customWidth="1"/>
    <col min="5114" max="5114" width="7.875" style="94" hidden="1" customWidth="1"/>
    <col min="5115" max="5116" width="12" style="94" customWidth="1"/>
    <col min="5117" max="5117" width="8" style="94" customWidth="1"/>
    <col min="5118" max="5118" width="7.875" style="94" customWidth="1"/>
    <col min="5119" max="5120" width="7.875" style="94" hidden="1" customWidth="1"/>
    <col min="5121" max="5368" width="7.875" style="94"/>
    <col min="5369" max="5369" width="35.75" style="94" customWidth="1"/>
    <col min="5370" max="5370" width="7.875" style="94" hidden="1" customWidth="1"/>
    <col min="5371" max="5372" width="12" style="94" customWidth="1"/>
    <col min="5373" max="5373" width="8" style="94" customWidth="1"/>
    <col min="5374" max="5374" width="7.875" style="94" customWidth="1"/>
    <col min="5375" max="5376" width="7.875" style="94" hidden="1" customWidth="1"/>
    <col min="5377" max="5624" width="7.875" style="94"/>
    <col min="5625" max="5625" width="35.75" style="94" customWidth="1"/>
    <col min="5626" max="5626" width="7.875" style="94" hidden="1" customWidth="1"/>
    <col min="5627" max="5628" width="12" style="94" customWidth="1"/>
    <col min="5629" max="5629" width="8" style="94" customWidth="1"/>
    <col min="5630" max="5630" width="7.875" style="94" customWidth="1"/>
    <col min="5631" max="5632" width="7.875" style="94" hidden="1" customWidth="1"/>
    <col min="5633" max="5880" width="7.875" style="94"/>
    <col min="5881" max="5881" width="35.75" style="94" customWidth="1"/>
    <col min="5882" max="5882" width="7.875" style="94" hidden="1" customWidth="1"/>
    <col min="5883" max="5884" width="12" style="94" customWidth="1"/>
    <col min="5885" max="5885" width="8" style="94" customWidth="1"/>
    <col min="5886" max="5886" width="7.875" style="94" customWidth="1"/>
    <col min="5887" max="5888" width="7.875" style="94" hidden="1" customWidth="1"/>
    <col min="5889" max="6136" width="7.875" style="94"/>
    <col min="6137" max="6137" width="35.75" style="94" customWidth="1"/>
    <col min="6138" max="6138" width="7.875" style="94" hidden="1" customWidth="1"/>
    <col min="6139" max="6140" width="12" style="94" customWidth="1"/>
    <col min="6141" max="6141" width="8" style="94" customWidth="1"/>
    <col min="6142" max="6142" width="7.875" style="94" customWidth="1"/>
    <col min="6143" max="6144" width="7.875" style="94" hidden="1" customWidth="1"/>
    <col min="6145" max="6392" width="7.875" style="94"/>
    <col min="6393" max="6393" width="35.75" style="94" customWidth="1"/>
    <col min="6394" max="6394" width="7.875" style="94" hidden="1" customWidth="1"/>
    <col min="6395" max="6396" width="12" style="94" customWidth="1"/>
    <col min="6397" max="6397" width="8" style="94" customWidth="1"/>
    <col min="6398" max="6398" width="7.875" style="94" customWidth="1"/>
    <col min="6399" max="6400" width="7.875" style="94" hidden="1" customWidth="1"/>
    <col min="6401" max="6648" width="7.875" style="94"/>
    <col min="6649" max="6649" width="35.75" style="94" customWidth="1"/>
    <col min="6650" max="6650" width="7.875" style="94" hidden="1" customWidth="1"/>
    <col min="6651" max="6652" width="12" style="94" customWidth="1"/>
    <col min="6653" max="6653" width="8" style="94" customWidth="1"/>
    <col min="6654" max="6654" width="7.875" style="94" customWidth="1"/>
    <col min="6655" max="6656" width="7.875" style="94" hidden="1" customWidth="1"/>
    <col min="6657" max="6904" width="7.875" style="94"/>
    <col min="6905" max="6905" width="35.75" style="94" customWidth="1"/>
    <col min="6906" max="6906" width="7.875" style="94" hidden="1" customWidth="1"/>
    <col min="6907" max="6908" width="12" style="94" customWidth="1"/>
    <col min="6909" max="6909" width="8" style="94" customWidth="1"/>
    <col min="6910" max="6910" width="7.875" style="94" customWidth="1"/>
    <col min="6911" max="6912" width="7.875" style="94" hidden="1" customWidth="1"/>
    <col min="6913" max="7160" width="7.875" style="94"/>
    <col min="7161" max="7161" width="35.75" style="94" customWidth="1"/>
    <col min="7162" max="7162" width="7.875" style="94" hidden="1" customWidth="1"/>
    <col min="7163" max="7164" width="12" style="94" customWidth="1"/>
    <col min="7165" max="7165" width="8" style="94" customWidth="1"/>
    <col min="7166" max="7166" width="7.875" style="94" customWidth="1"/>
    <col min="7167" max="7168" width="7.875" style="94" hidden="1" customWidth="1"/>
    <col min="7169" max="7416" width="7.875" style="94"/>
    <col min="7417" max="7417" width="35.75" style="94" customWidth="1"/>
    <col min="7418" max="7418" width="7.875" style="94" hidden="1" customWidth="1"/>
    <col min="7419" max="7420" width="12" style="94" customWidth="1"/>
    <col min="7421" max="7421" width="8" style="94" customWidth="1"/>
    <col min="7422" max="7422" width="7.875" style="94" customWidth="1"/>
    <col min="7423" max="7424" width="7.875" style="94" hidden="1" customWidth="1"/>
    <col min="7425" max="7672" width="7.875" style="94"/>
    <col min="7673" max="7673" width="35.75" style="94" customWidth="1"/>
    <col min="7674" max="7674" width="7.875" style="94" hidden="1" customWidth="1"/>
    <col min="7675" max="7676" width="12" style="94" customWidth="1"/>
    <col min="7677" max="7677" width="8" style="94" customWidth="1"/>
    <col min="7678" max="7678" width="7.875" style="94" customWidth="1"/>
    <col min="7679" max="7680" width="7.875" style="94" hidden="1" customWidth="1"/>
    <col min="7681" max="7928" width="7.875" style="94"/>
    <col min="7929" max="7929" width="35.75" style="94" customWidth="1"/>
    <col min="7930" max="7930" width="7.875" style="94" hidden="1" customWidth="1"/>
    <col min="7931" max="7932" width="12" style="94" customWidth="1"/>
    <col min="7933" max="7933" width="8" style="94" customWidth="1"/>
    <col min="7934" max="7934" width="7.875" style="94" customWidth="1"/>
    <col min="7935" max="7936" width="7.875" style="94" hidden="1" customWidth="1"/>
    <col min="7937" max="8184" width="7.875" style="94"/>
    <col min="8185" max="8185" width="35.75" style="94" customWidth="1"/>
    <col min="8186" max="8186" width="7.875" style="94" hidden="1" customWidth="1"/>
    <col min="8187" max="8188" width="12" style="94" customWidth="1"/>
    <col min="8189" max="8189" width="8" style="94" customWidth="1"/>
    <col min="8190" max="8190" width="7.875" style="94" customWidth="1"/>
    <col min="8191" max="8192" width="7.875" style="94" hidden="1" customWidth="1"/>
    <col min="8193" max="8440" width="7.875" style="94"/>
    <col min="8441" max="8441" width="35.75" style="94" customWidth="1"/>
    <col min="8442" max="8442" width="7.875" style="94" hidden="1" customWidth="1"/>
    <col min="8443" max="8444" width="12" style="94" customWidth="1"/>
    <col min="8445" max="8445" width="8" style="94" customWidth="1"/>
    <col min="8446" max="8446" width="7.875" style="94" customWidth="1"/>
    <col min="8447" max="8448" width="7.875" style="94" hidden="1" customWidth="1"/>
    <col min="8449" max="8696" width="7.875" style="94"/>
    <col min="8697" max="8697" width="35.75" style="94" customWidth="1"/>
    <col min="8698" max="8698" width="7.875" style="94" hidden="1" customWidth="1"/>
    <col min="8699" max="8700" width="12" style="94" customWidth="1"/>
    <col min="8701" max="8701" width="8" style="94" customWidth="1"/>
    <col min="8702" max="8702" width="7.875" style="94" customWidth="1"/>
    <col min="8703" max="8704" width="7.875" style="94" hidden="1" customWidth="1"/>
    <col min="8705" max="8952" width="7.875" style="94"/>
    <col min="8953" max="8953" width="35.75" style="94" customWidth="1"/>
    <col min="8954" max="8954" width="7.875" style="94" hidden="1" customWidth="1"/>
    <col min="8955" max="8956" width="12" style="94" customWidth="1"/>
    <col min="8957" max="8957" width="8" style="94" customWidth="1"/>
    <col min="8958" max="8958" width="7.875" style="94" customWidth="1"/>
    <col min="8959" max="8960" width="7.875" style="94" hidden="1" customWidth="1"/>
    <col min="8961" max="9208" width="7.875" style="94"/>
    <col min="9209" max="9209" width="35.75" style="94" customWidth="1"/>
    <col min="9210" max="9210" width="7.875" style="94" hidden="1" customWidth="1"/>
    <col min="9211" max="9212" width="12" style="94" customWidth="1"/>
    <col min="9213" max="9213" width="8" style="94" customWidth="1"/>
    <col min="9214" max="9214" width="7.875" style="94" customWidth="1"/>
    <col min="9215" max="9216" width="7.875" style="94" hidden="1" customWidth="1"/>
    <col min="9217" max="9464" width="7.875" style="94"/>
    <col min="9465" max="9465" width="35.75" style="94" customWidth="1"/>
    <col min="9466" max="9466" width="7.875" style="94" hidden="1" customWidth="1"/>
    <col min="9467" max="9468" width="12" style="94" customWidth="1"/>
    <col min="9469" max="9469" width="8" style="94" customWidth="1"/>
    <col min="9470" max="9470" width="7.875" style="94" customWidth="1"/>
    <col min="9471" max="9472" width="7.875" style="94" hidden="1" customWidth="1"/>
    <col min="9473" max="9720" width="7.875" style="94"/>
    <col min="9721" max="9721" width="35.75" style="94" customWidth="1"/>
    <col min="9722" max="9722" width="7.875" style="94" hidden="1" customWidth="1"/>
    <col min="9723" max="9724" width="12" style="94" customWidth="1"/>
    <col min="9725" max="9725" width="8" style="94" customWidth="1"/>
    <col min="9726" max="9726" width="7.875" style="94" customWidth="1"/>
    <col min="9727" max="9728" width="7.875" style="94" hidden="1" customWidth="1"/>
    <col min="9729" max="9976" width="7.875" style="94"/>
    <col min="9977" max="9977" width="35.75" style="94" customWidth="1"/>
    <col min="9978" max="9978" width="7.875" style="94" hidden="1" customWidth="1"/>
    <col min="9979" max="9980" width="12" style="94" customWidth="1"/>
    <col min="9981" max="9981" width="8" style="94" customWidth="1"/>
    <col min="9982" max="9982" width="7.875" style="94" customWidth="1"/>
    <col min="9983" max="9984" width="7.875" style="94" hidden="1" customWidth="1"/>
    <col min="9985" max="10232" width="7.875" style="94"/>
    <col min="10233" max="10233" width="35.75" style="94" customWidth="1"/>
    <col min="10234" max="10234" width="7.875" style="94" hidden="1" customWidth="1"/>
    <col min="10235" max="10236" width="12" style="94" customWidth="1"/>
    <col min="10237" max="10237" width="8" style="94" customWidth="1"/>
    <col min="10238" max="10238" width="7.875" style="94" customWidth="1"/>
    <col min="10239" max="10240" width="7.875" style="94" hidden="1" customWidth="1"/>
    <col min="10241" max="10488" width="7.875" style="94"/>
    <col min="10489" max="10489" width="35.75" style="94" customWidth="1"/>
    <col min="10490" max="10490" width="7.875" style="94" hidden="1" customWidth="1"/>
    <col min="10491" max="10492" width="12" style="94" customWidth="1"/>
    <col min="10493" max="10493" width="8" style="94" customWidth="1"/>
    <col min="10494" max="10494" width="7.875" style="94" customWidth="1"/>
    <col min="10495" max="10496" width="7.875" style="94" hidden="1" customWidth="1"/>
    <col min="10497" max="10744" width="7.875" style="94"/>
    <col min="10745" max="10745" width="35.75" style="94" customWidth="1"/>
    <col min="10746" max="10746" width="7.875" style="94" hidden="1" customWidth="1"/>
    <col min="10747" max="10748" width="12" style="94" customWidth="1"/>
    <col min="10749" max="10749" width="8" style="94" customWidth="1"/>
    <col min="10750" max="10750" width="7.875" style="94" customWidth="1"/>
    <col min="10751" max="10752" width="7.875" style="94" hidden="1" customWidth="1"/>
    <col min="10753" max="11000" width="7.875" style="94"/>
    <col min="11001" max="11001" width="35.75" style="94" customWidth="1"/>
    <col min="11002" max="11002" width="7.875" style="94" hidden="1" customWidth="1"/>
    <col min="11003" max="11004" width="12" style="94" customWidth="1"/>
    <col min="11005" max="11005" width="8" style="94" customWidth="1"/>
    <col min="11006" max="11006" width="7.875" style="94" customWidth="1"/>
    <col min="11007" max="11008" width="7.875" style="94" hidden="1" customWidth="1"/>
    <col min="11009" max="11256" width="7.875" style="94"/>
    <col min="11257" max="11257" width="35.75" style="94" customWidth="1"/>
    <col min="11258" max="11258" width="7.875" style="94" hidden="1" customWidth="1"/>
    <col min="11259" max="11260" width="12" style="94" customWidth="1"/>
    <col min="11261" max="11261" width="8" style="94" customWidth="1"/>
    <col min="11262" max="11262" width="7.875" style="94" customWidth="1"/>
    <col min="11263" max="11264" width="7.875" style="94" hidden="1" customWidth="1"/>
    <col min="11265" max="11512" width="7.875" style="94"/>
    <col min="11513" max="11513" width="35.75" style="94" customWidth="1"/>
    <col min="11514" max="11514" width="7.875" style="94" hidden="1" customWidth="1"/>
    <col min="11515" max="11516" width="12" style="94" customWidth="1"/>
    <col min="11517" max="11517" width="8" style="94" customWidth="1"/>
    <col min="11518" max="11518" width="7.875" style="94" customWidth="1"/>
    <col min="11519" max="11520" width="7.875" style="94" hidden="1" customWidth="1"/>
    <col min="11521" max="11768" width="7.875" style="94"/>
    <col min="11769" max="11769" width="35.75" style="94" customWidth="1"/>
    <col min="11770" max="11770" width="7.875" style="94" hidden="1" customWidth="1"/>
    <col min="11771" max="11772" width="12" style="94" customWidth="1"/>
    <col min="11773" max="11773" width="8" style="94" customWidth="1"/>
    <col min="11774" max="11774" width="7.875" style="94" customWidth="1"/>
    <col min="11775" max="11776" width="7.875" style="94" hidden="1" customWidth="1"/>
    <col min="11777" max="12024" width="7.875" style="94"/>
    <col min="12025" max="12025" width="35.75" style="94" customWidth="1"/>
    <col min="12026" max="12026" width="7.875" style="94" hidden="1" customWidth="1"/>
    <col min="12027" max="12028" width="12" style="94" customWidth="1"/>
    <col min="12029" max="12029" width="8" style="94" customWidth="1"/>
    <col min="12030" max="12030" width="7.875" style="94" customWidth="1"/>
    <col min="12031" max="12032" width="7.875" style="94" hidden="1" customWidth="1"/>
    <col min="12033" max="12280" width="7.875" style="94"/>
    <col min="12281" max="12281" width="35.75" style="94" customWidth="1"/>
    <col min="12282" max="12282" width="7.875" style="94" hidden="1" customWidth="1"/>
    <col min="12283" max="12284" width="12" style="94" customWidth="1"/>
    <col min="12285" max="12285" width="8" style="94" customWidth="1"/>
    <col min="12286" max="12286" width="7.875" style="94" customWidth="1"/>
    <col min="12287" max="12288" width="7.875" style="94" hidden="1" customWidth="1"/>
    <col min="12289" max="12536" width="7.875" style="94"/>
    <col min="12537" max="12537" width="35.75" style="94" customWidth="1"/>
    <col min="12538" max="12538" width="7.875" style="94" hidden="1" customWidth="1"/>
    <col min="12539" max="12540" width="12" style="94" customWidth="1"/>
    <col min="12541" max="12541" width="8" style="94" customWidth="1"/>
    <col min="12542" max="12542" width="7.875" style="94" customWidth="1"/>
    <col min="12543" max="12544" width="7.875" style="94" hidden="1" customWidth="1"/>
    <col min="12545" max="12792" width="7.875" style="94"/>
    <col min="12793" max="12793" width="35.75" style="94" customWidth="1"/>
    <col min="12794" max="12794" width="7.875" style="94" hidden="1" customWidth="1"/>
    <col min="12795" max="12796" width="12" style="94" customWidth="1"/>
    <col min="12797" max="12797" width="8" style="94" customWidth="1"/>
    <col min="12798" max="12798" width="7.875" style="94" customWidth="1"/>
    <col min="12799" max="12800" width="7.875" style="94" hidden="1" customWidth="1"/>
    <col min="12801" max="13048" width="7.875" style="94"/>
    <col min="13049" max="13049" width="35.75" style="94" customWidth="1"/>
    <col min="13050" max="13050" width="7.875" style="94" hidden="1" customWidth="1"/>
    <col min="13051" max="13052" width="12" style="94" customWidth="1"/>
    <col min="13053" max="13053" width="8" style="94" customWidth="1"/>
    <col min="13054" max="13054" width="7.875" style="94" customWidth="1"/>
    <col min="13055" max="13056" width="7.875" style="94" hidden="1" customWidth="1"/>
    <col min="13057" max="13304" width="7.875" style="94"/>
    <col min="13305" max="13305" width="35.75" style="94" customWidth="1"/>
    <col min="13306" max="13306" width="7.875" style="94" hidden="1" customWidth="1"/>
    <col min="13307" max="13308" width="12" style="94" customWidth="1"/>
    <col min="13309" max="13309" width="8" style="94" customWidth="1"/>
    <col min="13310" max="13310" width="7.875" style="94" customWidth="1"/>
    <col min="13311" max="13312" width="7.875" style="94" hidden="1" customWidth="1"/>
    <col min="13313" max="13560" width="7.875" style="94"/>
    <col min="13561" max="13561" width="35.75" style="94" customWidth="1"/>
    <col min="13562" max="13562" width="7.875" style="94" hidden="1" customWidth="1"/>
    <col min="13563" max="13564" width="12" style="94" customWidth="1"/>
    <col min="13565" max="13565" width="8" style="94" customWidth="1"/>
    <col min="13566" max="13566" width="7.875" style="94" customWidth="1"/>
    <col min="13567" max="13568" width="7.875" style="94" hidden="1" customWidth="1"/>
    <col min="13569" max="13816" width="7.875" style="94"/>
    <col min="13817" max="13817" width="35.75" style="94" customWidth="1"/>
    <col min="13818" max="13818" width="7.875" style="94" hidden="1" customWidth="1"/>
    <col min="13819" max="13820" width="12" style="94" customWidth="1"/>
    <col min="13821" max="13821" width="8" style="94" customWidth="1"/>
    <col min="13822" max="13822" width="7.875" style="94" customWidth="1"/>
    <col min="13823" max="13824" width="7.875" style="94" hidden="1" customWidth="1"/>
    <col min="13825" max="14072" width="7.875" style="94"/>
    <col min="14073" max="14073" width="35.75" style="94" customWidth="1"/>
    <col min="14074" max="14074" width="7.875" style="94" hidden="1" customWidth="1"/>
    <col min="14075" max="14076" width="12" style="94" customWidth="1"/>
    <col min="14077" max="14077" width="8" style="94" customWidth="1"/>
    <col min="14078" max="14078" width="7.875" style="94" customWidth="1"/>
    <col min="14079" max="14080" width="7.875" style="94" hidden="1" customWidth="1"/>
    <col min="14081" max="14328" width="7.875" style="94"/>
    <col min="14329" max="14329" width="35.75" style="94" customWidth="1"/>
    <col min="14330" max="14330" width="7.875" style="94" hidden="1" customWidth="1"/>
    <col min="14331" max="14332" width="12" style="94" customWidth="1"/>
    <col min="14333" max="14333" width="8" style="94" customWidth="1"/>
    <col min="14334" max="14334" width="7.875" style="94" customWidth="1"/>
    <col min="14335" max="14336" width="7.875" style="94" hidden="1" customWidth="1"/>
    <col min="14337" max="14584" width="7.875" style="94"/>
    <col min="14585" max="14585" width="35.75" style="94" customWidth="1"/>
    <col min="14586" max="14586" width="7.875" style="94" hidden="1" customWidth="1"/>
    <col min="14587" max="14588" width="12" style="94" customWidth="1"/>
    <col min="14589" max="14589" width="8" style="94" customWidth="1"/>
    <col min="14590" max="14590" width="7.875" style="94" customWidth="1"/>
    <col min="14591" max="14592" width="7.875" style="94" hidden="1" customWidth="1"/>
    <col min="14593" max="14840" width="7.875" style="94"/>
    <col min="14841" max="14841" width="35.75" style="94" customWidth="1"/>
    <col min="14842" max="14842" width="7.875" style="94" hidden="1" customWidth="1"/>
    <col min="14843" max="14844" width="12" style="94" customWidth="1"/>
    <col min="14845" max="14845" width="8" style="94" customWidth="1"/>
    <col min="14846" max="14846" width="7.875" style="94" customWidth="1"/>
    <col min="14847" max="14848" width="7.875" style="94" hidden="1" customWidth="1"/>
    <col min="14849" max="15096" width="7.875" style="94"/>
    <col min="15097" max="15097" width="35.75" style="94" customWidth="1"/>
    <col min="15098" max="15098" width="7.875" style="94" hidden="1" customWidth="1"/>
    <col min="15099" max="15100" width="12" style="94" customWidth="1"/>
    <col min="15101" max="15101" width="8" style="94" customWidth="1"/>
    <col min="15102" max="15102" width="7.875" style="94" customWidth="1"/>
    <col min="15103" max="15104" width="7.875" style="94" hidden="1" customWidth="1"/>
    <col min="15105" max="15352" width="7.875" style="94"/>
    <col min="15353" max="15353" width="35.75" style="94" customWidth="1"/>
    <col min="15354" max="15354" width="7.875" style="94" hidden="1" customWidth="1"/>
    <col min="15355" max="15356" width="12" style="94" customWidth="1"/>
    <col min="15357" max="15357" width="8" style="94" customWidth="1"/>
    <col min="15358" max="15358" width="7.875" style="94" customWidth="1"/>
    <col min="15359" max="15360" width="7.875" style="94" hidden="1" customWidth="1"/>
    <col min="15361" max="15608" width="7.875" style="94"/>
    <col min="15609" max="15609" width="35.75" style="94" customWidth="1"/>
    <col min="15610" max="15610" width="7.875" style="94" hidden="1" customWidth="1"/>
    <col min="15611" max="15612" width="12" style="94" customWidth="1"/>
    <col min="15613" max="15613" width="8" style="94" customWidth="1"/>
    <col min="15614" max="15614" width="7.875" style="94" customWidth="1"/>
    <col min="15615" max="15616" width="7.875" style="94" hidden="1" customWidth="1"/>
    <col min="15617" max="15864" width="7.875" style="94"/>
    <col min="15865" max="15865" width="35.75" style="94" customWidth="1"/>
    <col min="15866" max="15866" width="7.875" style="94" hidden="1" customWidth="1"/>
    <col min="15867" max="15868" width="12" style="94" customWidth="1"/>
    <col min="15869" max="15869" width="8" style="94" customWidth="1"/>
    <col min="15870" max="15870" width="7.875" style="94" customWidth="1"/>
    <col min="15871" max="15872" width="7.875" style="94" hidden="1" customWidth="1"/>
    <col min="15873" max="16120" width="7.875" style="94"/>
    <col min="16121" max="16121" width="35.75" style="94" customWidth="1"/>
    <col min="16122" max="16122" width="7.875" style="94" hidden="1" customWidth="1"/>
    <col min="16123" max="16124" width="12" style="94" customWidth="1"/>
    <col min="16125" max="16125" width="8" style="94" customWidth="1"/>
    <col min="16126" max="16126" width="7.875" style="94" customWidth="1"/>
    <col min="16127" max="16128" width="7.875" style="94" hidden="1" customWidth="1"/>
    <col min="16129" max="16384" width="7.875" style="94"/>
  </cols>
  <sheetData>
    <row r="1" spans="1:3" ht="27" customHeight="1">
      <c r="A1" s="99" t="s">
        <v>717</v>
      </c>
      <c r="B1" s="100"/>
    </row>
    <row r="2" spans="1:3" ht="53.45" customHeight="1">
      <c r="A2" s="278" t="s">
        <v>766</v>
      </c>
      <c r="B2" s="280"/>
      <c r="C2" s="280"/>
    </row>
    <row r="3" spans="1:3" s="93" customFormat="1" ht="18.75" customHeight="1">
      <c r="A3" s="101"/>
      <c r="B3" s="115"/>
      <c r="C3" s="115" t="s">
        <v>38</v>
      </c>
    </row>
    <row r="4" spans="1:3" s="102" customFormat="1" ht="53.25" customHeight="1">
      <c r="A4" s="140" t="s">
        <v>55</v>
      </c>
      <c r="B4" s="140" t="s">
        <v>56</v>
      </c>
      <c r="C4" s="141" t="s">
        <v>739</v>
      </c>
    </row>
    <row r="5" spans="1:3" s="95" customFormat="1" ht="24" customHeight="1">
      <c r="A5" s="142"/>
      <c r="B5" s="240" t="s">
        <v>815</v>
      </c>
      <c r="C5" s="143">
        <f>SUM(C6:C8)</f>
        <v>4301.8999999999996</v>
      </c>
    </row>
    <row r="6" spans="1:3" s="95" customFormat="1" ht="24" customHeight="1">
      <c r="A6" s="122">
        <v>1</v>
      </c>
      <c r="B6" s="118" t="s">
        <v>875</v>
      </c>
      <c r="C6" s="119">
        <v>53</v>
      </c>
    </row>
    <row r="7" spans="1:3" ht="24" customHeight="1">
      <c r="A7" s="122">
        <v>2</v>
      </c>
      <c r="B7" s="118" t="s">
        <v>876</v>
      </c>
      <c r="C7" s="117">
        <v>3464.2</v>
      </c>
    </row>
    <row r="8" spans="1:3" ht="24" customHeight="1">
      <c r="A8" s="241">
        <v>3</v>
      </c>
      <c r="B8" s="120" t="s">
        <v>877</v>
      </c>
      <c r="C8" s="121">
        <v>784.7</v>
      </c>
    </row>
  </sheetData>
  <mergeCells count="1">
    <mergeCell ref="A2:C2"/>
  </mergeCells>
  <phoneticPr fontId="37" type="noConversion"/>
  <printOptions horizontalCentered="1"/>
  <pageMargins left="0.70833333333333304" right="0.70833333333333304" top="0.74791666666666701" bottom="0.74791666666666701" header="0.31458333333333299" footer="0.31458333333333299"/>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90" zoomScaleNormal="90" workbookViewId="0">
      <selection activeCell="E7" sqref="E7"/>
    </sheetView>
  </sheetViews>
  <sheetFormatPr defaultColWidth="9" defaultRowHeight="15.75"/>
  <cols>
    <col min="1" max="1" width="33.25" style="23" customWidth="1"/>
    <col min="2" max="2" width="26.875" style="24" customWidth="1"/>
    <col min="3" max="16384" width="9" style="23"/>
  </cols>
  <sheetData>
    <row r="1" spans="1:2" ht="21" customHeight="1">
      <c r="A1" s="21" t="s">
        <v>67</v>
      </c>
    </row>
    <row r="2" spans="1:2" ht="24.75" customHeight="1">
      <c r="A2" s="273" t="s">
        <v>68</v>
      </c>
      <c r="B2" s="273"/>
    </row>
    <row r="3" spans="1:2" s="21" customFormat="1" ht="24" customHeight="1">
      <c r="B3" s="25" t="s">
        <v>8</v>
      </c>
    </row>
    <row r="4" spans="1:2" s="73" customFormat="1" ht="33" customHeight="1">
      <c r="A4" s="74" t="s">
        <v>3</v>
      </c>
      <c r="B4" s="75" t="s">
        <v>65</v>
      </c>
    </row>
    <row r="5" spans="1:2" s="73" customFormat="1" ht="33" customHeight="1">
      <c r="A5" s="76" t="s">
        <v>69</v>
      </c>
      <c r="B5" s="75">
        <v>13858</v>
      </c>
    </row>
    <row r="6" spans="1:2" s="73" customFormat="1" ht="33" customHeight="1">
      <c r="A6" s="76" t="s">
        <v>70</v>
      </c>
      <c r="B6" s="75"/>
    </row>
    <row r="7" spans="1:2" s="73" customFormat="1" ht="33" customHeight="1">
      <c r="A7" s="76" t="s">
        <v>71</v>
      </c>
      <c r="B7" s="75"/>
    </row>
    <row r="8" spans="1:2" s="73" customFormat="1" ht="33" customHeight="1">
      <c r="A8" s="76" t="s">
        <v>72</v>
      </c>
      <c r="B8" s="75"/>
    </row>
    <row r="9" spans="1:2" s="73" customFormat="1" ht="33" customHeight="1">
      <c r="A9" s="76" t="s">
        <v>73</v>
      </c>
      <c r="B9" s="75"/>
    </row>
    <row r="10" spans="1:2" s="73" customFormat="1" ht="33" customHeight="1">
      <c r="A10" s="76" t="s">
        <v>74</v>
      </c>
      <c r="B10" s="75">
        <v>9658</v>
      </c>
    </row>
    <row r="11" spans="1:2" s="22" customFormat="1" ht="33" customHeight="1">
      <c r="A11" s="74" t="s">
        <v>5</v>
      </c>
      <c r="B11" s="75">
        <f>SUM(B5:B10)</f>
        <v>23516</v>
      </c>
    </row>
  </sheetData>
  <mergeCells count="1">
    <mergeCell ref="A2:B2"/>
  </mergeCells>
  <phoneticPr fontId="37" type="noConversion"/>
  <printOptions horizontalCentered="1"/>
  <pageMargins left="0.91944444444444495" right="0.74791666666666701" top="0.98402777777777795" bottom="0.98402777777777795" header="0.51180555555555596" footer="0.51180555555555596"/>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workbookViewId="0">
      <selection activeCell="A13" sqref="A13"/>
    </sheetView>
  </sheetViews>
  <sheetFormatPr defaultColWidth="7" defaultRowHeight="15"/>
  <cols>
    <col min="1" max="1" width="41.875" style="2" customWidth="1"/>
    <col min="2" max="2" width="19.875" style="3" customWidth="1"/>
    <col min="3" max="3" width="10.375" style="1" hidden="1" customWidth="1"/>
    <col min="4" max="4" width="9.625" style="4" hidden="1" customWidth="1"/>
    <col min="5" max="5" width="8.125" style="4" hidden="1" customWidth="1"/>
    <col min="6" max="6" width="9.625" style="5" hidden="1" customWidth="1"/>
    <col min="7" max="7" width="17.5" style="5" hidden="1" customWidth="1"/>
    <col min="8" max="8" width="12.5" style="6" hidden="1" customWidth="1"/>
    <col min="9" max="9" width="7" style="7" hidden="1" customWidth="1"/>
    <col min="10" max="11" width="7" style="4" hidden="1" customWidth="1"/>
    <col min="12" max="12" width="13.875" style="4" hidden="1" customWidth="1"/>
    <col min="13" max="13" width="7.875" style="4" hidden="1" customWidth="1"/>
    <col min="14" max="14" width="9.5" style="4" hidden="1" customWidth="1"/>
    <col min="15" max="15" width="6.875" style="4" hidden="1" customWidth="1"/>
    <col min="16" max="16" width="9" style="4" hidden="1" customWidth="1"/>
    <col min="17" max="17" width="5.875" style="4" hidden="1" customWidth="1"/>
    <col min="18" max="18" width="5.25" style="4" hidden="1" customWidth="1"/>
    <col min="19" max="19" width="6.5" style="4" hidden="1" customWidth="1"/>
    <col min="20" max="21" width="7" style="4" hidden="1" customWidth="1"/>
    <col min="22" max="22" width="10.625" style="4" hidden="1" customWidth="1"/>
    <col min="23" max="23" width="10.5" style="4" hidden="1" customWidth="1"/>
    <col min="24" max="24" width="7" style="4" hidden="1" customWidth="1"/>
    <col min="25" max="16384" width="7" style="4"/>
  </cols>
  <sheetData>
    <row r="1" spans="1:24" ht="29.25" customHeight="1">
      <c r="A1" s="8" t="s">
        <v>75</v>
      </c>
    </row>
    <row r="2" spans="1:24" ht="28.5" customHeight="1">
      <c r="A2" s="271" t="s">
        <v>76</v>
      </c>
      <c r="B2" s="272"/>
      <c r="F2" s="4"/>
      <c r="G2" s="4"/>
      <c r="H2" s="4"/>
    </row>
    <row r="3" spans="1:24" s="1" customFormat="1" ht="21.75" customHeight="1">
      <c r="A3" s="2"/>
      <c r="B3" s="71" t="s">
        <v>8</v>
      </c>
      <c r="D3" s="1">
        <v>12.11</v>
      </c>
      <c r="F3" s="1">
        <v>12.22</v>
      </c>
      <c r="I3" s="3"/>
      <c r="L3" s="1">
        <v>1.2</v>
      </c>
    </row>
    <row r="4" spans="1:24" s="1" customFormat="1" ht="26.25" customHeight="1">
      <c r="A4" s="242" t="s">
        <v>3</v>
      </c>
      <c r="B4" s="243" t="s">
        <v>845</v>
      </c>
      <c r="F4" s="13" t="s">
        <v>9</v>
      </c>
      <c r="G4" s="13" t="s">
        <v>10</v>
      </c>
      <c r="H4" s="13" t="s">
        <v>11</v>
      </c>
      <c r="I4" s="3"/>
      <c r="L4" s="13" t="s">
        <v>9</v>
      </c>
      <c r="M4" s="16" t="s">
        <v>10</v>
      </c>
      <c r="N4" s="13" t="s">
        <v>11</v>
      </c>
    </row>
    <row r="5" spans="1:24" s="1" customFormat="1" ht="26.25" customHeight="1">
      <c r="A5" s="249" t="s">
        <v>881</v>
      </c>
      <c r="B5" s="250">
        <f>SUM(B6:B7)</f>
        <v>17253</v>
      </c>
      <c r="F5" s="13"/>
      <c r="G5" s="13"/>
      <c r="H5" s="13"/>
      <c r="I5" s="3"/>
      <c r="L5" s="13"/>
      <c r="M5" s="16"/>
      <c r="N5" s="13"/>
    </row>
    <row r="6" spans="1:24" s="1" customFormat="1" ht="26.25" customHeight="1">
      <c r="A6" s="244" t="s">
        <v>882</v>
      </c>
      <c r="B6" s="243">
        <v>11853</v>
      </c>
      <c r="F6" s="13"/>
      <c r="G6" s="13"/>
      <c r="H6" s="13"/>
      <c r="I6" s="3"/>
      <c r="L6" s="13"/>
      <c r="M6" s="16"/>
      <c r="N6" s="13"/>
    </row>
    <row r="7" spans="1:24" s="1" customFormat="1" ht="26.25" customHeight="1">
      <c r="A7" s="244" t="s">
        <v>883</v>
      </c>
      <c r="B7" s="243">
        <v>5400</v>
      </c>
      <c r="F7" s="13"/>
      <c r="G7" s="13"/>
      <c r="H7" s="13"/>
      <c r="I7" s="3"/>
      <c r="L7" s="13"/>
      <c r="M7" s="16"/>
      <c r="N7" s="13"/>
    </row>
    <row r="8" spans="1:24" s="1" customFormat="1" ht="26.25" customHeight="1">
      <c r="A8" s="249" t="s">
        <v>587</v>
      </c>
      <c r="B8" s="250">
        <v>6263</v>
      </c>
      <c r="F8" s="13"/>
      <c r="G8" s="13"/>
      <c r="H8" s="13"/>
      <c r="I8" s="3"/>
      <c r="L8" s="13"/>
      <c r="M8" s="16"/>
      <c r="N8" s="13"/>
    </row>
    <row r="9" spans="1:24" s="1" customFormat="1" ht="26.25" customHeight="1">
      <c r="A9" s="72" t="s">
        <v>20</v>
      </c>
      <c r="B9" s="12">
        <f>B5+B8</f>
        <v>23516</v>
      </c>
      <c r="F9" s="13" t="str">
        <f>""</f>
        <v/>
      </c>
      <c r="G9" s="13" t="str">
        <f>""</f>
        <v/>
      </c>
      <c r="H9" s="13" t="str">
        <f>""</f>
        <v/>
      </c>
      <c r="I9" s="3"/>
      <c r="L9" s="13" t="str">
        <f>""</f>
        <v/>
      </c>
      <c r="M9" s="16" t="str">
        <f>""</f>
        <v/>
      </c>
      <c r="N9" s="13" t="str">
        <f>""</f>
        <v/>
      </c>
      <c r="V9" s="17" t="e">
        <f>V10+#REF!+#REF!+#REF!+#REF!+#REF!+#REF!+#REF!+#REF!+#REF!+#REF!+#REF!+#REF!+#REF!+#REF!+#REF!+#REF!+#REF!+#REF!+#REF!+#REF!</f>
        <v>#REF!</v>
      </c>
      <c r="W9" s="17" t="e">
        <f>W10+#REF!+#REF!+#REF!+#REF!+#REF!+#REF!+#REF!+#REF!+#REF!+#REF!+#REF!+#REF!+#REF!+#REF!+#REF!+#REF!+#REF!+#REF!+#REF!+#REF!</f>
        <v>#REF!</v>
      </c>
    </row>
    <row r="10" spans="1:24" ht="19.5" customHeight="1">
      <c r="P10" s="18"/>
      <c r="T10" s="19" t="s">
        <v>21</v>
      </c>
      <c r="U10" s="19" t="s">
        <v>22</v>
      </c>
      <c r="V10" s="20">
        <v>19998</v>
      </c>
      <c r="W10" s="4">
        <f>B10-V10</f>
        <v>-19998</v>
      </c>
      <c r="X10" s="4">
        <f>T10-A10</f>
        <v>232</v>
      </c>
    </row>
    <row r="11" spans="1:24" ht="19.5" customHeight="1">
      <c r="P11" s="18"/>
      <c r="T11" s="19" t="s">
        <v>23</v>
      </c>
      <c r="U11" s="19" t="s">
        <v>24</v>
      </c>
      <c r="V11" s="20">
        <v>19998</v>
      </c>
      <c r="W11" s="4">
        <f>B11-V11</f>
        <v>-19998</v>
      </c>
      <c r="X11" s="4">
        <f>T11-A11</f>
        <v>23203</v>
      </c>
    </row>
    <row r="12" spans="1:24" ht="19.5" customHeight="1">
      <c r="P12" s="18"/>
      <c r="T12" s="19" t="s">
        <v>25</v>
      </c>
      <c r="U12" s="19" t="s">
        <v>26</v>
      </c>
      <c r="V12" s="20">
        <v>19998</v>
      </c>
      <c r="W12" s="4">
        <f>B12-V12</f>
        <v>-19998</v>
      </c>
      <c r="X12" s="4">
        <f>T12-A12</f>
        <v>2320301</v>
      </c>
    </row>
    <row r="13" spans="1:24" ht="19.5" customHeight="1">
      <c r="P13" s="18"/>
    </row>
    <row r="14" spans="1:24" ht="19.5" customHeight="1">
      <c r="P14" s="18"/>
    </row>
    <row r="15" spans="1:24" ht="19.5" customHeight="1">
      <c r="P15" s="18"/>
    </row>
    <row r="16" spans="1:24" ht="19.5" customHeight="1">
      <c r="P16" s="18"/>
    </row>
    <row r="17" spans="16:16" ht="19.5" customHeight="1">
      <c r="P17" s="18"/>
    </row>
    <row r="18" spans="16:16" ht="19.5" customHeight="1">
      <c r="P18" s="18"/>
    </row>
    <row r="19" spans="16:16" ht="19.5" customHeight="1">
      <c r="P19" s="18"/>
    </row>
    <row r="20" spans="16:16" ht="19.5" customHeight="1">
      <c r="P20" s="18"/>
    </row>
    <row r="21" spans="16:16" ht="19.5" customHeight="1">
      <c r="P21" s="18"/>
    </row>
    <row r="22" spans="16:16" ht="19.5" customHeight="1">
      <c r="P22" s="18"/>
    </row>
    <row r="23" spans="16:16" ht="19.5" customHeight="1">
      <c r="P23" s="18"/>
    </row>
    <row r="24" spans="16:16" ht="19.5" customHeight="1">
      <c r="P24" s="18"/>
    </row>
    <row r="25" spans="16:16" ht="19.5" customHeight="1">
      <c r="P25" s="18"/>
    </row>
  </sheetData>
  <mergeCells count="1">
    <mergeCell ref="A2:B2"/>
  </mergeCells>
  <phoneticPr fontId="37" type="noConversion"/>
  <printOptions horizontalCentered="1"/>
  <pageMargins left="0.70833333333333304" right="0.70833333333333304" top="0.74791666666666701" bottom="0.74791666666666701" header="0.31458333333333299" footer="0.31458333333333299"/>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workbookViewId="0">
      <selection activeCell="AB7" sqref="AB7"/>
    </sheetView>
  </sheetViews>
  <sheetFormatPr defaultColWidth="7" defaultRowHeight="15"/>
  <cols>
    <col min="1" max="1" width="14.625" style="252" customWidth="1"/>
    <col min="2" max="2" width="46.625" style="1" customWidth="1"/>
    <col min="3" max="3" width="13" style="3" customWidth="1"/>
    <col min="4" max="4" width="10.375" style="1" hidden="1" customWidth="1"/>
    <col min="5" max="5" width="9.625" style="4" hidden="1" customWidth="1"/>
    <col min="6" max="6" width="8.125" style="4" hidden="1" customWidth="1"/>
    <col min="7" max="7" width="9.625" style="5" hidden="1" customWidth="1"/>
    <col min="8" max="8" width="17.5" style="5" hidden="1" customWidth="1"/>
    <col min="9" max="9" width="12.5" style="6" hidden="1" customWidth="1"/>
    <col min="10" max="10" width="7" style="7" hidden="1" customWidth="1"/>
    <col min="11" max="12" width="7" style="4" hidden="1" customWidth="1"/>
    <col min="13" max="13" width="13.875" style="4" hidden="1" customWidth="1"/>
    <col min="14" max="14" width="7.875" style="4" hidden="1" customWidth="1"/>
    <col min="15" max="15" width="9.5" style="4" hidden="1" customWidth="1"/>
    <col min="16" max="16" width="6.875" style="4" hidden="1" customWidth="1"/>
    <col min="17" max="17" width="9" style="4" hidden="1" customWidth="1"/>
    <col min="18" max="18" width="5.875" style="4" hidden="1" customWidth="1"/>
    <col min="19" max="19" width="5.25" style="4" hidden="1" customWidth="1"/>
    <col min="20" max="20" width="6.5" style="4" hidden="1" customWidth="1"/>
    <col min="21" max="22" width="7" style="4" hidden="1" customWidth="1"/>
    <col min="23" max="23" width="10.625" style="4" hidden="1" customWidth="1"/>
    <col min="24" max="24" width="10.5" style="4" hidden="1" customWidth="1"/>
    <col min="25" max="25" width="7" style="4" hidden="1" customWidth="1"/>
    <col min="26" max="16384" width="7" style="4"/>
  </cols>
  <sheetData>
    <row r="1" spans="1:25" ht="23.25" customHeight="1">
      <c r="A1" s="251" t="s">
        <v>77</v>
      </c>
    </row>
    <row r="2" spans="1:25" ht="24">
      <c r="A2" s="271" t="s">
        <v>78</v>
      </c>
      <c r="B2" s="279"/>
      <c r="C2" s="272"/>
      <c r="G2" s="4"/>
      <c r="H2" s="4"/>
      <c r="I2" s="4"/>
    </row>
    <row r="3" spans="1:25">
      <c r="C3" s="38" t="s">
        <v>38</v>
      </c>
      <c r="E3" s="4">
        <v>12.11</v>
      </c>
      <c r="G3" s="4">
        <v>12.22</v>
      </c>
      <c r="H3" s="4"/>
      <c r="I3" s="4"/>
      <c r="M3" s="4">
        <v>1.2</v>
      </c>
    </row>
    <row r="4" spans="1:25" ht="31.5" customHeight="1">
      <c r="A4" s="10" t="s">
        <v>29</v>
      </c>
      <c r="B4" s="11" t="s">
        <v>30</v>
      </c>
      <c r="C4" s="12" t="s">
        <v>4</v>
      </c>
      <c r="G4" s="56" t="s">
        <v>79</v>
      </c>
      <c r="H4" s="56" t="s">
        <v>80</v>
      </c>
      <c r="I4" s="56" t="s">
        <v>81</v>
      </c>
      <c r="M4" s="56" t="s">
        <v>79</v>
      </c>
      <c r="N4" s="59" t="s">
        <v>80</v>
      </c>
      <c r="O4" s="56" t="s">
        <v>81</v>
      </c>
    </row>
    <row r="5" spans="1:25" ht="31.5" customHeight="1">
      <c r="A5" s="10"/>
      <c r="B5" s="253" t="s">
        <v>884</v>
      </c>
      <c r="C5" s="62">
        <f>C6+C8</f>
        <v>17253</v>
      </c>
      <c r="D5" s="15">
        <v>105429</v>
      </c>
      <c r="E5" s="48">
        <v>595734.14</v>
      </c>
      <c r="F5" s="4">
        <f>104401+13602</f>
        <v>118003</v>
      </c>
      <c r="G5" s="5" t="s">
        <v>13</v>
      </c>
      <c r="H5" s="5" t="s">
        <v>50</v>
      </c>
      <c r="I5" s="6">
        <v>596221.15</v>
      </c>
      <c r="J5" s="7">
        <f t="shared" ref="J5:J7" si="0">G5-A5</f>
        <v>201</v>
      </c>
      <c r="K5" s="18">
        <f t="shared" ref="K5:K7" si="1">I5-C5</f>
        <v>578968.15</v>
      </c>
      <c r="L5" s="18">
        <v>75943</v>
      </c>
      <c r="M5" s="5" t="s">
        <v>13</v>
      </c>
      <c r="N5" s="5" t="s">
        <v>50</v>
      </c>
      <c r="O5" s="6">
        <v>643048.94999999995</v>
      </c>
      <c r="P5" s="7">
        <f t="shared" ref="P5:P7" si="2">M5-A5</f>
        <v>201</v>
      </c>
      <c r="Q5" s="18">
        <f t="shared" ref="Q5:Q7" si="3">O5-C5</f>
        <v>625795.94999999995</v>
      </c>
      <c r="S5" s="4">
        <v>717759</v>
      </c>
      <c r="U5" s="19" t="s">
        <v>13</v>
      </c>
      <c r="V5" s="19" t="s">
        <v>50</v>
      </c>
      <c r="W5" s="20">
        <v>659380.53</v>
      </c>
      <c r="X5" s="4">
        <f t="shared" ref="X5:X7" si="4">C5-W5</f>
        <v>-642127.53</v>
      </c>
      <c r="Y5" s="4">
        <f t="shared" ref="Y5:Y7" si="5">U5-A5</f>
        <v>201</v>
      </c>
    </row>
    <row r="6" spans="1:25" s="61" customFormat="1" ht="31.5" customHeight="1">
      <c r="A6" s="10" t="s">
        <v>82</v>
      </c>
      <c r="B6" s="63" t="s">
        <v>83</v>
      </c>
      <c r="C6" s="60">
        <f>SUM(C7:C7)</f>
        <v>11853</v>
      </c>
      <c r="D6" s="64"/>
      <c r="E6" s="61">
        <v>7616.62</v>
      </c>
      <c r="G6" s="65" t="s">
        <v>14</v>
      </c>
      <c r="H6" s="65" t="s">
        <v>84</v>
      </c>
      <c r="I6" s="65">
        <v>7616.62</v>
      </c>
      <c r="J6" s="61">
        <f t="shared" si="0"/>
        <v>-2200</v>
      </c>
      <c r="K6" s="61">
        <f t="shared" si="1"/>
        <v>-4236.38</v>
      </c>
      <c r="M6" s="65" t="s">
        <v>14</v>
      </c>
      <c r="N6" s="65" t="s">
        <v>84</v>
      </c>
      <c r="O6" s="65">
        <v>7749.58</v>
      </c>
      <c r="P6" s="61">
        <f t="shared" si="2"/>
        <v>-2200</v>
      </c>
      <c r="Q6" s="61">
        <f t="shared" si="3"/>
        <v>-4103.42</v>
      </c>
      <c r="U6" s="70" t="s">
        <v>14</v>
      </c>
      <c r="V6" s="70" t="s">
        <v>84</v>
      </c>
      <c r="W6" s="70">
        <v>8475.4699999999993</v>
      </c>
      <c r="X6" s="61">
        <f t="shared" si="4"/>
        <v>3377.5300000000007</v>
      </c>
      <c r="Y6" s="61">
        <f t="shared" si="5"/>
        <v>-2200</v>
      </c>
    </row>
    <row r="7" spans="1:25" ht="31.5" customHeight="1">
      <c r="A7" s="54" t="s">
        <v>85</v>
      </c>
      <c r="B7" s="67" t="s">
        <v>86</v>
      </c>
      <c r="C7" s="68">
        <v>11853</v>
      </c>
      <c r="D7" s="14"/>
      <c r="E7" s="69">
        <v>135.6</v>
      </c>
      <c r="G7" s="5" t="s">
        <v>19</v>
      </c>
      <c r="H7" s="5" t="s">
        <v>87</v>
      </c>
      <c r="I7" s="6">
        <v>135.6</v>
      </c>
      <c r="J7" s="7">
        <f t="shared" si="0"/>
        <v>-220000</v>
      </c>
      <c r="K7" s="18">
        <f t="shared" si="1"/>
        <v>-11717.4</v>
      </c>
      <c r="L7" s="18"/>
      <c r="M7" s="5" t="s">
        <v>19</v>
      </c>
      <c r="N7" s="5" t="s">
        <v>87</v>
      </c>
      <c r="O7" s="6">
        <v>135.6</v>
      </c>
      <c r="P7" s="7">
        <f t="shared" si="2"/>
        <v>-220000</v>
      </c>
      <c r="Q7" s="18">
        <f t="shared" si="3"/>
        <v>-11717.4</v>
      </c>
      <c r="U7" s="19" t="s">
        <v>19</v>
      </c>
      <c r="V7" s="19" t="s">
        <v>87</v>
      </c>
      <c r="W7" s="20">
        <v>135.6</v>
      </c>
      <c r="X7" s="4">
        <f t="shared" si="4"/>
        <v>11717.4</v>
      </c>
      <c r="Y7" s="4">
        <f t="shared" si="5"/>
        <v>-220000</v>
      </c>
    </row>
    <row r="8" spans="1:25" ht="31.5" customHeight="1">
      <c r="A8" s="10" t="s">
        <v>846</v>
      </c>
      <c r="B8" s="63" t="s">
        <v>847</v>
      </c>
      <c r="C8" s="245">
        <v>5400</v>
      </c>
      <c r="D8" s="14"/>
      <c r="E8" s="69"/>
      <c r="K8" s="18"/>
      <c r="L8" s="18"/>
      <c r="M8" s="5"/>
      <c r="N8" s="5"/>
      <c r="O8" s="6"/>
      <c r="P8" s="7"/>
      <c r="Q8" s="18"/>
      <c r="U8" s="19"/>
      <c r="V8" s="19"/>
      <c r="W8" s="20"/>
    </row>
    <row r="9" spans="1:25" ht="31.5" customHeight="1">
      <c r="A9" s="54" t="s">
        <v>848</v>
      </c>
      <c r="B9" s="97" t="s">
        <v>849</v>
      </c>
      <c r="C9" s="245">
        <v>5400</v>
      </c>
      <c r="D9" s="14"/>
      <c r="E9" s="69"/>
      <c r="K9" s="18"/>
      <c r="L9" s="18"/>
      <c r="M9" s="5"/>
      <c r="N9" s="5"/>
      <c r="O9" s="6"/>
      <c r="P9" s="7"/>
      <c r="Q9" s="18"/>
      <c r="U9" s="19"/>
      <c r="V9" s="19"/>
      <c r="W9" s="20"/>
    </row>
    <row r="10" spans="1:25" ht="19.5" customHeight="1">
      <c r="Q10" s="18"/>
      <c r="U10" s="19" t="s">
        <v>21</v>
      </c>
      <c r="V10" s="19" t="s">
        <v>22</v>
      </c>
      <c r="W10" s="20">
        <v>19998</v>
      </c>
      <c r="X10" s="4">
        <f>C10-W10</f>
        <v>-19998</v>
      </c>
      <c r="Y10" s="4">
        <f>U10-A10</f>
        <v>232</v>
      </c>
    </row>
    <row r="11" spans="1:25" ht="19.5" customHeight="1">
      <c r="Q11" s="18"/>
      <c r="U11" s="19" t="s">
        <v>23</v>
      </c>
      <c r="V11" s="19" t="s">
        <v>24</v>
      </c>
      <c r="W11" s="20">
        <v>19998</v>
      </c>
      <c r="X11" s="4">
        <f>C11-W11</f>
        <v>-19998</v>
      </c>
      <c r="Y11" s="4">
        <f>U11-A11</f>
        <v>23203</v>
      </c>
    </row>
    <row r="12" spans="1:25" ht="19.5" customHeight="1">
      <c r="Q12" s="18"/>
      <c r="U12" s="19" t="s">
        <v>25</v>
      </c>
      <c r="V12" s="19" t="s">
        <v>26</v>
      </c>
      <c r="W12" s="20">
        <v>19998</v>
      </c>
      <c r="X12" s="4">
        <f>C12-W12</f>
        <v>-19998</v>
      </c>
      <c r="Y12" s="4">
        <f>U12-A12</f>
        <v>2320301</v>
      </c>
    </row>
    <row r="13" spans="1:25" ht="19.5" customHeight="1">
      <c r="Q13" s="18"/>
    </row>
    <row r="14" spans="1:25" ht="19.5" customHeight="1">
      <c r="Q14" s="18"/>
    </row>
    <row r="15" spans="1:25" ht="19.5" customHeight="1">
      <c r="Q15" s="18"/>
    </row>
    <row r="16" spans="1:25" ht="19.5" customHeight="1">
      <c r="Q16" s="18"/>
    </row>
    <row r="17" spans="17:17" ht="19.5" customHeight="1">
      <c r="Q17" s="18"/>
    </row>
    <row r="18" spans="17:17" ht="19.5" customHeight="1">
      <c r="Q18" s="18"/>
    </row>
    <row r="19" spans="17:17" ht="19.5" customHeight="1">
      <c r="Q19" s="18"/>
    </row>
    <row r="20" spans="17:17" ht="19.5" customHeight="1">
      <c r="Q20" s="18"/>
    </row>
    <row r="21" spans="17:17" ht="19.5" customHeight="1">
      <c r="Q21" s="18"/>
    </row>
    <row r="22" spans="17:17" ht="19.5" customHeight="1">
      <c r="Q22" s="18"/>
    </row>
    <row r="23" spans="17:17" ht="19.5" customHeight="1">
      <c r="Q23" s="18"/>
    </row>
    <row r="24" spans="17:17" ht="19.5" customHeight="1">
      <c r="Q24" s="18"/>
    </row>
    <row r="25" spans="17:17" ht="19.5" customHeight="1">
      <c r="Q25" s="18"/>
    </row>
  </sheetData>
  <mergeCells count="1">
    <mergeCell ref="A2:C2"/>
  </mergeCells>
  <phoneticPr fontId="37" type="noConversion"/>
  <printOptions horizontalCentered="1"/>
  <pageMargins left="0.74791666666666701" right="0.74791666666666701" top="0.98402777777777795" bottom="0.98402777777777795" header="0.51180555555555596" footer="0.51180555555555596"/>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workbookViewId="0">
      <selection activeCell="G12" sqref="G12"/>
    </sheetView>
  </sheetViews>
  <sheetFormatPr defaultColWidth="7" defaultRowHeight="15"/>
  <cols>
    <col min="1" max="2" width="37" style="2" customWidth="1"/>
    <col min="3" max="3" width="10.375" style="1" hidden="1" customWidth="1"/>
    <col min="4" max="4" width="9.625" style="4" hidden="1" customWidth="1"/>
    <col min="5" max="5" width="8.125" style="4" hidden="1" customWidth="1"/>
    <col min="6" max="6" width="9.625" style="5" hidden="1" customWidth="1"/>
    <col min="7" max="7" width="17.5" style="5" hidden="1" customWidth="1"/>
    <col min="8" max="8" width="12.5" style="6" hidden="1" customWidth="1"/>
    <col min="9" max="9" width="7" style="7" hidden="1" customWidth="1"/>
    <col min="10" max="11" width="7" style="4" hidden="1" customWidth="1"/>
    <col min="12" max="12" width="13.875" style="4" hidden="1" customWidth="1"/>
    <col min="13" max="13" width="7.875" style="4" hidden="1" customWidth="1"/>
    <col min="14" max="14" width="9.5" style="4" hidden="1" customWidth="1"/>
    <col min="15" max="15" width="6.875" style="4" hidden="1" customWidth="1"/>
    <col min="16" max="16" width="9" style="4" hidden="1" customWidth="1"/>
    <col min="17" max="17" width="5.875" style="4" hidden="1" customWidth="1"/>
    <col min="18" max="18" width="5.25" style="4" hidden="1" customWidth="1"/>
    <col min="19" max="19" width="6.5" style="4" hidden="1" customWidth="1"/>
    <col min="20" max="21" width="7" style="4" hidden="1" customWidth="1"/>
    <col min="22" max="22" width="10.625" style="4" hidden="1" customWidth="1"/>
    <col min="23" max="23" width="10.5" style="4" hidden="1" customWidth="1"/>
    <col min="24" max="24" width="7" style="4" hidden="1" customWidth="1"/>
    <col min="25" max="16384" width="7" style="4"/>
  </cols>
  <sheetData>
    <row r="1" spans="1:24" ht="21.75" customHeight="1">
      <c r="A1" s="8" t="s">
        <v>88</v>
      </c>
      <c r="B1" s="8"/>
    </row>
    <row r="2" spans="1:24" ht="51.75" customHeight="1">
      <c r="A2" s="275" t="s">
        <v>89</v>
      </c>
      <c r="B2" s="281"/>
      <c r="F2" s="4"/>
      <c r="G2" s="4"/>
      <c r="H2" s="4"/>
    </row>
    <row r="3" spans="1:24">
      <c r="B3" s="38" t="s">
        <v>38</v>
      </c>
      <c r="D3" s="4">
        <v>12.11</v>
      </c>
      <c r="F3" s="4">
        <v>12.22</v>
      </c>
      <c r="G3" s="4"/>
      <c r="H3" s="4"/>
      <c r="L3" s="4">
        <v>1.2</v>
      </c>
    </row>
    <row r="4" spans="1:24" s="50" customFormat="1" ht="39.75" customHeight="1">
      <c r="A4" s="51" t="s">
        <v>39</v>
      </c>
      <c r="B4" s="51" t="s">
        <v>65</v>
      </c>
      <c r="C4" s="52"/>
      <c r="F4" s="53" t="s">
        <v>40</v>
      </c>
      <c r="G4" s="53" t="s">
        <v>41</v>
      </c>
      <c r="H4" s="53" t="s">
        <v>42</v>
      </c>
      <c r="I4" s="57"/>
      <c r="L4" s="53" t="s">
        <v>40</v>
      </c>
      <c r="M4" s="58" t="s">
        <v>41</v>
      </c>
      <c r="N4" s="53" t="s">
        <v>42</v>
      </c>
    </row>
    <row r="5" spans="1:24" ht="39.75" customHeight="1">
      <c r="A5" s="54" t="s">
        <v>90</v>
      </c>
      <c r="B5" s="55"/>
      <c r="C5" s="15">
        <v>105429</v>
      </c>
      <c r="D5" s="48">
        <v>595734.14</v>
      </c>
      <c r="E5" s="4">
        <f>104401+13602</f>
        <v>118003</v>
      </c>
      <c r="F5" s="5" t="s">
        <v>13</v>
      </c>
      <c r="G5" s="5" t="s">
        <v>50</v>
      </c>
      <c r="H5" s="6">
        <v>596221.15</v>
      </c>
      <c r="I5" s="7" t="e">
        <f>F5-#REF!</f>
        <v>#REF!</v>
      </c>
      <c r="J5" s="18" t="e">
        <f>H5-#REF!</f>
        <v>#REF!</v>
      </c>
      <c r="K5" s="18">
        <v>75943</v>
      </c>
      <c r="L5" s="5" t="s">
        <v>13</v>
      </c>
      <c r="M5" s="5" t="s">
        <v>50</v>
      </c>
      <c r="N5" s="6">
        <v>643048.94999999995</v>
      </c>
      <c r="O5" s="7" t="e">
        <f>L5-#REF!</f>
        <v>#REF!</v>
      </c>
      <c r="P5" s="18" t="e">
        <f>N5-#REF!</f>
        <v>#REF!</v>
      </c>
      <c r="R5" s="4">
        <v>717759</v>
      </c>
      <c r="T5" s="19" t="s">
        <v>13</v>
      </c>
      <c r="U5" s="19" t="s">
        <v>50</v>
      </c>
      <c r="V5" s="20">
        <v>659380.53</v>
      </c>
      <c r="W5" s="4" t="e">
        <f>#REF!-V5</f>
        <v>#REF!</v>
      </c>
      <c r="X5" s="4" t="e">
        <f>T5-#REF!</f>
        <v>#REF!</v>
      </c>
    </row>
    <row r="6" spans="1:24" ht="39.75" customHeight="1">
      <c r="A6" s="10" t="s">
        <v>5</v>
      </c>
      <c r="B6" s="55"/>
      <c r="C6" s="15"/>
      <c r="D6" s="48"/>
      <c r="J6" s="18"/>
      <c r="K6" s="18"/>
      <c r="L6" s="5"/>
      <c r="M6" s="5"/>
      <c r="N6" s="6"/>
      <c r="O6" s="7"/>
      <c r="P6" s="18"/>
      <c r="T6" s="19"/>
      <c r="U6" s="19"/>
      <c r="V6" s="20"/>
    </row>
    <row r="7" spans="1:24" ht="39.75" customHeight="1">
      <c r="A7" s="282" t="s">
        <v>501</v>
      </c>
      <c r="B7" s="282"/>
      <c r="C7" s="15"/>
      <c r="D7" s="48"/>
      <c r="J7" s="18"/>
      <c r="K7" s="18"/>
      <c r="L7" s="5"/>
      <c r="M7" s="5"/>
      <c r="N7" s="6"/>
      <c r="O7" s="7"/>
      <c r="P7" s="18"/>
      <c r="T7" s="19"/>
      <c r="U7" s="19"/>
      <c r="V7" s="20"/>
    </row>
    <row r="8" spans="1:24" ht="39.75" customHeight="1">
      <c r="C8" s="15"/>
      <c r="D8" s="48"/>
      <c r="J8" s="18"/>
      <c r="K8" s="18"/>
      <c r="L8" s="5"/>
      <c r="M8" s="5"/>
      <c r="N8" s="6"/>
      <c r="O8" s="7"/>
      <c r="P8" s="18"/>
      <c r="T8" s="19"/>
      <c r="U8" s="19"/>
      <c r="V8" s="20"/>
    </row>
    <row r="9" spans="1:24" ht="39.75" customHeight="1">
      <c r="C9" s="15"/>
      <c r="D9" s="48"/>
      <c r="J9" s="18"/>
      <c r="K9" s="18"/>
      <c r="L9" s="5"/>
      <c r="M9" s="5"/>
      <c r="N9" s="6"/>
      <c r="O9" s="7"/>
      <c r="P9" s="18"/>
      <c r="T9" s="19"/>
      <c r="U9" s="19"/>
      <c r="V9" s="20"/>
    </row>
    <row r="10" spans="1:24" ht="39.75" customHeight="1">
      <c r="C10" s="15"/>
      <c r="D10" s="18"/>
      <c r="J10" s="18"/>
      <c r="K10" s="18"/>
      <c r="L10" s="5"/>
      <c r="M10" s="5"/>
      <c r="N10" s="6"/>
      <c r="O10" s="7"/>
      <c r="P10" s="18"/>
      <c r="T10" s="19"/>
      <c r="U10" s="19"/>
      <c r="V10" s="20"/>
    </row>
    <row r="11" spans="1:24" ht="39.75" customHeight="1">
      <c r="A11" s="4"/>
      <c r="B11" s="4"/>
      <c r="F11" s="56" t="str">
        <f>""</f>
        <v/>
      </c>
      <c r="G11" s="56" t="str">
        <f>""</f>
        <v/>
      </c>
      <c r="H11" s="56" t="str">
        <f>""</f>
        <v/>
      </c>
      <c r="L11" s="56" t="str">
        <f>""</f>
        <v/>
      </c>
      <c r="M11" s="59" t="str">
        <f>""</f>
        <v/>
      </c>
      <c r="N11" s="56" t="str">
        <f>""</f>
        <v/>
      </c>
      <c r="V11" s="60" t="e">
        <f>V12+#REF!+#REF!+#REF!+#REF!+#REF!+#REF!+#REF!+#REF!+#REF!+#REF!+#REF!+#REF!+#REF!+#REF!+#REF!+#REF!+#REF!+#REF!+#REF!+#REF!</f>
        <v>#REF!</v>
      </c>
      <c r="W11" s="60" t="e">
        <f>W12+#REF!+#REF!+#REF!+#REF!+#REF!+#REF!+#REF!+#REF!+#REF!+#REF!+#REF!+#REF!+#REF!+#REF!+#REF!+#REF!+#REF!+#REF!+#REF!+#REF!</f>
        <v>#REF!</v>
      </c>
    </row>
    <row r="12" spans="1:24" ht="19.5" customHeight="1">
      <c r="A12" s="4"/>
      <c r="B12" s="4"/>
      <c r="P12" s="18"/>
      <c r="T12" s="19" t="s">
        <v>21</v>
      </c>
      <c r="U12" s="19" t="s">
        <v>22</v>
      </c>
      <c r="V12" s="20">
        <v>19998</v>
      </c>
      <c r="W12" s="4" t="e">
        <f>#REF!-V12</f>
        <v>#REF!</v>
      </c>
      <c r="X12" s="4" t="e">
        <f>T12-A7</f>
        <v>#VALUE!</v>
      </c>
    </row>
    <row r="13" spans="1:24" ht="19.5" customHeight="1">
      <c r="A13" s="4"/>
      <c r="B13" s="4"/>
      <c r="P13" s="18"/>
      <c r="T13" s="19" t="s">
        <v>23</v>
      </c>
      <c r="U13" s="19" t="s">
        <v>24</v>
      </c>
      <c r="V13" s="20">
        <v>19998</v>
      </c>
      <c r="W13" s="4" t="e">
        <f>#REF!-V13</f>
        <v>#REF!</v>
      </c>
      <c r="X13" s="4">
        <f>T13-A8</f>
        <v>23203</v>
      </c>
    </row>
    <row r="14" spans="1:24" ht="19.5" customHeight="1">
      <c r="A14" s="4"/>
      <c r="B14" s="4"/>
      <c r="P14" s="18"/>
      <c r="T14" s="19" t="s">
        <v>25</v>
      </c>
      <c r="U14" s="19" t="s">
        <v>26</v>
      </c>
      <c r="V14" s="20">
        <v>19998</v>
      </c>
      <c r="W14" s="4" t="e">
        <f>#REF!-V14</f>
        <v>#REF!</v>
      </c>
      <c r="X14" s="4">
        <f>T14-A9</f>
        <v>2320301</v>
      </c>
    </row>
    <row r="15" spans="1:24" ht="19.5" customHeight="1">
      <c r="A15" s="4"/>
      <c r="B15" s="4"/>
      <c r="P15" s="18"/>
    </row>
    <row r="16" spans="1:24" ht="19.5" customHeight="1">
      <c r="A16" s="4"/>
      <c r="B16" s="4"/>
      <c r="C16" s="4"/>
      <c r="F16" s="4"/>
      <c r="G16" s="4"/>
      <c r="H16" s="4"/>
      <c r="I16" s="4"/>
      <c r="P16" s="18"/>
    </row>
    <row r="17" spans="1:16" ht="19.5" customHeight="1">
      <c r="A17" s="4"/>
      <c r="B17" s="4"/>
      <c r="C17" s="4"/>
      <c r="F17" s="4"/>
      <c r="G17" s="4"/>
      <c r="H17" s="4"/>
      <c r="I17" s="4"/>
      <c r="P17" s="18"/>
    </row>
    <row r="18" spans="1:16" ht="19.5" customHeight="1">
      <c r="A18" s="4"/>
      <c r="B18" s="4"/>
      <c r="C18" s="4"/>
      <c r="F18" s="4"/>
      <c r="G18" s="4"/>
      <c r="H18" s="4"/>
      <c r="I18" s="4"/>
      <c r="P18" s="18"/>
    </row>
    <row r="19" spans="1:16" ht="19.5" customHeight="1">
      <c r="A19" s="4"/>
      <c r="B19" s="4"/>
      <c r="C19" s="4"/>
      <c r="F19" s="4"/>
      <c r="G19" s="4"/>
      <c r="H19" s="4"/>
      <c r="I19" s="4"/>
      <c r="P19" s="18"/>
    </row>
    <row r="20" spans="1:16" ht="19.5" customHeight="1">
      <c r="A20" s="4"/>
      <c r="B20" s="4"/>
      <c r="C20" s="4"/>
      <c r="F20" s="4"/>
      <c r="G20" s="4"/>
      <c r="H20" s="4"/>
      <c r="I20" s="4"/>
      <c r="P20" s="18"/>
    </row>
    <row r="21" spans="1:16" ht="19.5" customHeight="1">
      <c r="A21" s="4"/>
      <c r="B21" s="4"/>
      <c r="C21" s="4"/>
      <c r="F21" s="4"/>
      <c r="G21" s="4"/>
      <c r="H21" s="4"/>
      <c r="I21" s="4"/>
      <c r="P21" s="18"/>
    </row>
    <row r="22" spans="1:16" ht="19.5" customHeight="1">
      <c r="A22" s="4"/>
      <c r="B22" s="4"/>
      <c r="C22" s="4"/>
      <c r="F22" s="4"/>
      <c r="G22" s="4"/>
      <c r="H22" s="4"/>
      <c r="I22" s="4"/>
      <c r="P22" s="18"/>
    </row>
    <row r="23" spans="1:16" ht="19.5" customHeight="1">
      <c r="C23" s="4"/>
      <c r="F23" s="4"/>
      <c r="G23" s="4"/>
      <c r="H23" s="4"/>
      <c r="I23" s="4"/>
      <c r="P23" s="18"/>
    </row>
    <row r="24" spans="1:16" ht="19.5" customHeight="1">
      <c r="C24" s="4"/>
      <c r="F24" s="4"/>
      <c r="G24" s="4"/>
      <c r="H24" s="4"/>
      <c r="I24" s="4"/>
      <c r="P24" s="18"/>
    </row>
    <row r="25" spans="1:16" ht="19.5" customHeight="1">
      <c r="C25" s="4"/>
      <c r="F25" s="4"/>
      <c r="G25" s="4"/>
      <c r="H25" s="4"/>
      <c r="I25" s="4"/>
      <c r="P25" s="18"/>
    </row>
    <row r="26" spans="1:16" ht="19.5" customHeight="1">
      <c r="C26" s="4"/>
      <c r="F26" s="4"/>
      <c r="G26" s="4"/>
      <c r="H26" s="4"/>
      <c r="I26" s="4"/>
      <c r="P26" s="18"/>
    </row>
    <row r="27" spans="1:16" ht="19.5" customHeight="1">
      <c r="C27" s="4"/>
      <c r="F27" s="4"/>
      <c r="G27" s="4"/>
      <c r="H27" s="4"/>
      <c r="I27" s="4"/>
      <c r="P27" s="18"/>
    </row>
  </sheetData>
  <mergeCells count="2">
    <mergeCell ref="A2:B2"/>
    <mergeCell ref="A7:B7"/>
  </mergeCells>
  <phoneticPr fontId="37" type="noConversion"/>
  <printOptions horizontalCentered="1"/>
  <pageMargins left="0.70833333333333304" right="0.70833333333333304" top="0.74791666666666701" bottom="0.74791666666666701" header="0.31458333333333299" footer="0.31458333333333299"/>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N8"/>
  <sheetViews>
    <sheetView workbookViewId="0">
      <selection activeCell="B8" sqref="B8"/>
    </sheetView>
  </sheetViews>
  <sheetFormatPr defaultColWidth="7.875" defaultRowHeight="15.75"/>
  <cols>
    <col min="1" max="2" width="37.625" style="32" customWidth="1"/>
    <col min="3" max="3" width="8" style="32" customWidth="1"/>
    <col min="4" max="4" width="7.875" style="32" customWidth="1"/>
    <col min="5" max="5" width="8.5" style="32" hidden="1" customWidth="1"/>
    <col min="6" max="6" width="7.875" style="32" hidden="1" customWidth="1"/>
    <col min="7" max="254" width="7.875" style="32"/>
    <col min="255" max="255" width="35.75" style="32" customWidth="1"/>
    <col min="256" max="256" width="7.875" style="32" hidden="1" customWidth="1"/>
    <col min="257" max="258" width="12" style="32" customWidth="1"/>
    <col min="259" max="259" width="8" style="32" customWidth="1"/>
    <col min="260" max="260" width="7.875" style="32" customWidth="1"/>
    <col min="261" max="262" width="7.875" style="32" hidden="1" customWidth="1"/>
    <col min="263" max="510" width="7.875" style="32"/>
    <col min="511" max="511" width="35.75" style="32" customWidth="1"/>
    <col min="512" max="512" width="7.875" style="32" hidden="1" customWidth="1"/>
    <col min="513" max="514" width="12" style="32" customWidth="1"/>
    <col min="515" max="515" width="8" style="32" customWidth="1"/>
    <col min="516" max="516" width="7.875" style="32" customWidth="1"/>
    <col min="517" max="518" width="7.875" style="32" hidden="1" customWidth="1"/>
    <col min="519" max="766" width="7.875" style="32"/>
    <col min="767" max="767" width="35.75" style="32" customWidth="1"/>
    <col min="768" max="768" width="7.875" style="32" hidden="1" customWidth="1"/>
    <col min="769" max="770" width="12" style="32" customWidth="1"/>
    <col min="771" max="771" width="8" style="32" customWidth="1"/>
    <col min="772" max="772" width="7.875" style="32" customWidth="1"/>
    <col min="773" max="774" width="7.875" style="32" hidden="1" customWidth="1"/>
    <col min="775" max="1022" width="7.875" style="32"/>
    <col min="1023" max="1023" width="35.75" style="32" customWidth="1"/>
    <col min="1024" max="1024" width="7.875" style="32" hidden="1" customWidth="1"/>
    <col min="1025" max="1026" width="12" style="32" customWidth="1"/>
    <col min="1027" max="1027" width="8" style="32" customWidth="1"/>
    <col min="1028" max="1028" width="7.875" style="32" customWidth="1"/>
    <col min="1029" max="1030" width="7.875" style="32" hidden="1" customWidth="1"/>
    <col min="1031" max="1278" width="7.875" style="32"/>
    <col min="1279" max="1279" width="35.75" style="32" customWidth="1"/>
    <col min="1280" max="1280" width="7.875" style="32" hidden="1" customWidth="1"/>
    <col min="1281" max="1282" width="12" style="32" customWidth="1"/>
    <col min="1283" max="1283" width="8" style="32" customWidth="1"/>
    <col min="1284" max="1284" width="7.875" style="32" customWidth="1"/>
    <col min="1285" max="1286" width="7.875" style="32" hidden="1" customWidth="1"/>
    <col min="1287" max="1534" width="7.875" style="32"/>
    <col min="1535" max="1535" width="35.75" style="32" customWidth="1"/>
    <col min="1536" max="1536" width="7.875" style="32" hidden="1" customWidth="1"/>
    <col min="1537" max="1538" width="12" style="32" customWidth="1"/>
    <col min="1539" max="1539" width="8" style="32" customWidth="1"/>
    <col min="1540" max="1540" width="7.875" style="32" customWidth="1"/>
    <col min="1541" max="1542" width="7.875" style="32" hidden="1" customWidth="1"/>
    <col min="1543" max="1790" width="7.875" style="32"/>
    <col min="1791" max="1791" width="35.75" style="32" customWidth="1"/>
    <col min="1792" max="1792" width="7.875" style="32" hidden="1" customWidth="1"/>
    <col min="1793" max="1794" width="12" style="32" customWidth="1"/>
    <col min="1795" max="1795" width="8" style="32" customWidth="1"/>
    <col min="1796" max="1796" width="7.875" style="32" customWidth="1"/>
    <col min="1797" max="1798" width="7.875" style="32" hidden="1" customWidth="1"/>
    <col min="1799" max="2046" width="7.875" style="32"/>
    <col min="2047" max="2047" width="35.75" style="32" customWidth="1"/>
    <col min="2048" max="2048" width="7.875" style="32" hidden="1" customWidth="1"/>
    <col min="2049" max="2050" width="12" style="32" customWidth="1"/>
    <col min="2051" max="2051" width="8" style="32" customWidth="1"/>
    <col min="2052" max="2052" width="7.875" style="32" customWidth="1"/>
    <col min="2053" max="2054" width="7.875" style="32" hidden="1" customWidth="1"/>
    <col min="2055" max="2302" width="7.875" style="32"/>
    <col min="2303" max="2303" width="35.75" style="32" customWidth="1"/>
    <col min="2304" max="2304" width="7.875" style="32" hidden="1" customWidth="1"/>
    <col min="2305" max="2306" width="12" style="32" customWidth="1"/>
    <col min="2307" max="2307" width="8" style="32" customWidth="1"/>
    <col min="2308" max="2308" width="7.875" style="32" customWidth="1"/>
    <col min="2309" max="2310" width="7.875" style="32" hidden="1" customWidth="1"/>
    <col min="2311" max="2558" width="7.875" style="32"/>
    <col min="2559" max="2559" width="35.75" style="32" customWidth="1"/>
    <col min="2560" max="2560" width="7.875" style="32" hidden="1" customWidth="1"/>
    <col min="2561" max="2562" width="12" style="32" customWidth="1"/>
    <col min="2563" max="2563" width="8" style="32" customWidth="1"/>
    <col min="2564" max="2564" width="7.875" style="32" customWidth="1"/>
    <col min="2565" max="2566" width="7.875" style="32" hidden="1" customWidth="1"/>
    <col min="2567" max="2814" width="7.875" style="32"/>
    <col min="2815" max="2815" width="35.75" style="32" customWidth="1"/>
    <col min="2816" max="2816" width="7.875" style="32" hidden="1" customWidth="1"/>
    <col min="2817" max="2818" width="12" style="32" customWidth="1"/>
    <col min="2819" max="2819" width="8" style="32" customWidth="1"/>
    <col min="2820" max="2820" width="7.875" style="32" customWidth="1"/>
    <col min="2821" max="2822" width="7.875" style="32" hidden="1" customWidth="1"/>
    <col min="2823" max="3070" width="7.875" style="32"/>
    <col min="3071" max="3071" width="35.75" style="32" customWidth="1"/>
    <col min="3072" max="3072" width="7.875" style="32" hidden="1" customWidth="1"/>
    <col min="3073" max="3074" width="12" style="32" customWidth="1"/>
    <col min="3075" max="3075" width="8" style="32" customWidth="1"/>
    <col min="3076" max="3076" width="7.875" style="32" customWidth="1"/>
    <col min="3077" max="3078" width="7.875" style="32" hidden="1" customWidth="1"/>
    <col min="3079" max="3326" width="7.875" style="32"/>
    <col min="3327" max="3327" width="35.75" style="32" customWidth="1"/>
    <col min="3328" max="3328" width="7.875" style="32" hidden="1" customWidth="1"/>
    <col min="3329" max="3330" width="12" style="32" customWidth="1"/>
    <col min="3331" max="3331" width="8" style="32" customWidth="1"/>
    <col min="3332" max="3332" width="7.875" style="32" customWidth="1"/>
    <col min="3333" max="3334" width="7.875" style="32" hidden="1" customWidth="1"/>
    <col min="3335" max="3582" width="7.875" style="32"/>
    <col min="3583" max="3583" width="35.75" style="32" customWidth="1"/>
    <col min="3584" max="3584" width="7.875" style="32" hidden="1" customWidth="1"/>
    <col min="3585" max="3586" width="12" style="32" customWidth="1"/>
    <col min="3587" max="3587" width="8" style="32" customWidth="1"/>
    <col min="3588" max="3588" width="7.875" style="32" customWidth="1"/>
    <col min="3589" max="3590" width="7.875" style="32" hidden="1" customWidth="1"/>
    <col min="3591" max="3838" width="7.875" style="32"/>
    <col min="3839" max="3839" width="35.75" style="32" customWidth="1"/>
    <col min="3840" max="3840" width="7.875" style="32" hidden="1" customWidth="1"/>
    <col min="3841" max="3842" width="12" style="32" customWidth="1"/>
    <col min="3843" max="3843" width="8" style="32" customWidth="1"/>
    <col min="3844" max="3844" width="7.875" style="32" customWidth="1"/>
    <col min="3845" max="3846" width="7.875" style="32" hidden="1" customWidth="1"/>
    <col min="3847" max="4094" width="7.875" style="32"/>
    <col min="4095" max="4095" width="35.75" style="32" customWidth="1"/>
    <col min="4096" max="4096" width="7.875" style="32" hidden="1" customWidth="1"/>
    <col min="4097" max="4098" width="12" style="32" customWidth="1"/>
    <col min="4099" max="4099" width="8" style="32" customWidth="1"/>
    <col min="4100" max="4100" width="7.875" style="32" customWidth="1"/>
    <col min="4101" max="4102" width="7.875" style="32" hidden="1" customWidth="1"/>
    <col min="4103" max="4350" width="7.875" style="32"/>
    <col min="4351" max="4351" width="35.75" style="32" customWidth="1"/>
    <col min="4352" max="4352" width="7.875" style="32" hidden="1" customWidth="1"/>
    <col min="4353" max="4354" width="12" style="32" customWidth="1"/>
    <col min="4355" max="4355" width="8" style="32" customWidth="1"/>
    <col min="4356" max="4356" width="7.875" style="32" customWidth="1"/>
    <col min="4357" max="4358" width="7.875" style="32" hidden="1" customWidth="1"/>
    <col min="4359" max="4606" width="7.875" style="32"/>
    <col min="4607" max="4607" width="35.75" style="32" customWidth="1"/>
    <col min="4608" max="4608" width="7.875" style="32" hidden="1" customWidth="1"/>
    <col min="4609" max="4610" width="12" style="32" customWidth="1"/>
    <col min="4611" max="4611" width="8" style="32" customWidth="1"/>
    <col min="4612" max="4612" width="7.875" style="32" customWidth="1"/>
    <col min="4613" max="4614" width="7.875" style="32" hidden="1" customWidth="1"/>
    <col min="4615" max="4862" width="7.875" style="32"/>
    <col min="4863" max="4863" width="35.75" style="32" customWidth="1"/>
    <col min="4864" max="4864" width="7.875" style="32" hidden="1" customWidth="1"/>
    <col min="4865" max="4866" width="12" style="32" customWidth="1"/>
    <col min="4867" max="4867" width="8" style="32" customWidth="1"/>
    <col min="4868" max="4868" width="7.875" style="32" customWidth="1"/>
    <col min="4869" max="4870" width="7.875" style="32" hidden="1" customWidth="1"/>
    <col min="4871" max="5118" width="7.875" style="32"/>
    <col min="5119" max="5119" width="35.75" style="32" customWidth="1"/>
    <col min="5120" max="5120" width="7.875" style="32" hidden="1" customWidth="1"/>
    <col min="5121" max="5122" width="12" style="32" customWidth="1"/>
    <col min="5123" max="5123" width="8" style="32" customWidth="1"/>
    <col min="5124" max="5124" width="7.875" style="32" customWidth="1"/>
    <col min="5125" max="5126" width="7.875" style="32" hidden="1" customWidth="1"/>
    <col min="5127" max="5374" width="7.875" style="32"/>
    <col min="5375" max="5375" width="35.75" style="32" customWidth="1"/>
    <col min="5376" max="5376" width="7.875" style="32" hidden="1" customWidth="1"/>
    <col min="5377" max="5378" width="12" style="32" customWidth="1"/>
    <col min="5379" max="5379" width="8" style="32" customWidth="1"/>
    <col min="5380" max="5380" width="7.875" style="32" customWidth="1"/>
    <col min="5381" max="5382" width="7.875" style="32" hidden="1" customWidth="1"/>
    <col min="5383" max="5630" width="7.875" style="32"/>
    <col min="5631" max="5631" width="35.75" style="32" customWidth="1"/>
    <col min="5632" max="5632" width="7.875" style="32" hidden="1" customWidth="1"/>
    <col min="5633" max="5634" width="12" style="32" customWidth="1"/>
    <col min="5635" max="5635" width="8" style="32" customWidth="1"/>
    <col min="5636" max="5636" width="7.875" style="32" customWidth="1"/>
    <col min="5637" max="5638" width="7.875" style="32" hidden="1" customWidth="1"/>
    <col min="5639" max="5886" width="7.875" style="32"/>
    <col min="5887" max="5887" width="35.75" style="32" customWidth="1"/>
    <col min="5888" max="5888" width="7.875" style="32" hidden="1" customWidth="1"/>
    <col min="5889" max="5890" width="12" style="32" customWidth="1"/>
    <col min="5891" max="5891" width="8" style="32" customWidth="1"/>
    <col min="5892" max="5892" width="7.875" style="32" customWidth="1"/>
    <col min="5893" max="5894" width="7.875" style="32" hidden="1" customWidth="1"/>
    <col min="5895" max="6142" width="7.875" style="32"/>
    <col min="6143" max="6143" width="35.75" style="32" customWidth="1"/>
    <col min="6144" max="6144" width="7.875" style="32" hidden="1" customWidth="1"/>
    <col min="6145" max="6146" width="12" style="32" customWidth="1"/>
    <col min="6147" max="6147" width="8" style="32" customWidth="1"/>
    <col min="6148" max="6148" width="7.875" style="32" customWidth="1"/>
    <col min="6149" max="6150" width="7.875" style="32" hidden="1" customWidth="1"/>
    <col min="6151" max="6398" width="7.875" style="32"/>
    <col min="6399" max="6399" width="35.75" style="32" customWidth="1"/>
    <col min="6400" max="6400" width="7.875" style="32" hidden="1" customWidth="1"/>
    <col min="6401" max="6402" width="12" style="32" customWidth="1"/>
    <col min="6403" max="6403" width="8" style="32" customWidth="1"/>
    <col min="6404" max="6404" width="7.875" style="32" customWidth="1"/>
    <col min="6405" max="6406" width="7.875" style="32" hidden="1" customWidth="1"/>
    <col min="6407" max="6654" width="7.875" style="32"/>
    <col min="6655" max="6655" width="35.75" style="32" customWidth="1"/>
    <col min="6656" max="6656" width="7.875" style="32" hidden="1" customWidth="1"/>
    <col min="6657" max="6658" width="12" style="32" customWidth="1"/>
    <col min="6659" max="6659" width="8" style="32" customWidth="1"/>
    <col min="6660" max="6660" width="7.875" style="32" customWidth="1"/>
    <col min="6661" max="6662" width="7.875" style="32" hidden="1" customWidth="1"/>
    <col min="6663" max="6910" width="7.875" style="32"/>
    <col min="6911" max="6911" width="35.75" style="32" customWidth="1"/>
    <col min="6912" max="6912" width="7.875" style="32" hidden="1" customWidth="1"/>
    <col min="6913" max="6914" width="12" style="32" customWidth="1"/>
    <col min="6915" max="6915" width="8" style="32" customWidth="1"/>
    <col min="6916" max="6916" width="7.875" style="32" customWidth="1"/>
    <col min="6917" max="6918" width="7.875" style="32" hidden="1" customWidth="1"/>
    <col min="6919" max="7166" width="7.875" style="32"/>
    <col min="7167" max="7167" width="35.75" style="32" customWidth="1"/>
    <col min="7168" max="7168" width="7.875" style="32" hidden="1" customWidth="1"/>
    <col min="7169" max="7170" width="12" style="32" customWidth="1"/>
    <col min="7171" max="7171" width="8" style="32" customWidth="1"/>
    <col min="7172" max="7172" width="7.875" style="32" customWidth="1"/>
    <col min="7173" max="7174" width="7.875" style="32" hidden="1" customWidth="1"/>
    <col min="7175" max="7422" width="7.875" style="32"/>
    <col min="7423" max="7423" width="35.75" style="32" customWidth="1"/>
    <col min="7424" max="7424" width="7.875" style="32" hidden="1" customWidth="1"/>
    <col min="7425" max="7426" width="12" style="32" customWidth="1"/>
    <col min="7427" max="7427" width="8" style="32" customWidth="1"/>
    <col min="7428" max="7428" width="7.875" style="32" customWidth="1"/>
    <col min="7429" max="7430" width="7.875" style="32" hidden="1" customWidth="1"/>
    <col min="7431" max="7678" width="7.875" style="32"/>
    <col min="7679" max="7679" width="35.75" style="32" customWidth="1"/>
    <col min="7680" max="7680" width="7.875" style="32" hidden="1" customWidth="1"/>
    <col min="7681" max="7682" width="12" style="32" customWidth="1"/>
    <col min="7683" max="7683" width="8" style="32" customWidth="1"/>
    <col min="7684" max="7684" width="7.875" style="32" customWidth="1"/>
    <col min="7685" max="7686" width="7.875" style="32" hidden="1" customWidth="1"/>
    <col min="7687" max="7934" width="7.875" style="32"/>
    <col min="7935" max="7935" width="35.75" style="32" customWidth="1"/>
    <col min="7936" max="7936" width="7.875" style="32" hidden="1" customWidth="1"/>
    <col min="7937" max="7938" width="12" style="32" customWidth="1"/>
    <col min="7939" max="7939" width="8" style="32" customWidth="1"/>
    <col min="7940" max="7940" width="7.875" style="32" customWidth="1"/>
    <col min="7941" max="7942" width="7.875" style="32" hidden="1" customWidth="1"/>
    <col min="7943" max="8190" width="7.875" style="32"/>
    <col min="8191" max="8191" width="35.75" style="32" customWidth="1"/>
    <col min="8192" max="8192" width="7.875" style="32" hidden="1" customWidth="1"/>
    <col min="8193" max="8194" width="12" style="32" customWidth="1"/>
    <col min="8195" max="8195" width="8" style="32" customWidth="1"/>
    <col min="8196" max="8196" width="7.875" style="32" customWidth="1"/>
    <col min="8197" max="8198" width="7.875" style="32" hidden="1" customWidth="1"/>
    <col min="8199" max="8446" width="7.875" style="32"/>
    <col min="8447" max="8447" width="35.75" style="32" customWidth="1"/>
    <col min="8448" max="8448" width="7.875" style="32" hidden="1" customWidth="1"/>
    <col min="8449" max="8450" width="12" style="32" customWidth="1"/>
    <col min="8451" max="8451" width="8" style="32" customWidth="1"/>
    <col min="8452" max="8452" width="7.875" style="32" customWidth="1"/>
    <col min="8453" max="8454" width="7.875" style="32" hidden="1" customWidth="1"/>
    <col min="8455" max="8702" width="7.875" style="32"/>
    <col min="8703" max="8703" width="35.75" style="32" customWidth="1"/>
    <col min="8704" max="8704" width="7.875" style="32" hidden="1" customWidth="1"/>
    <col min="8705" max="8706" width="12" style="32" customWidth="1"/>
    <col min="8707" max="8707" width="8" style="32" customWidth="1"/>
    <col min="8708" max="8708" width="7.875" style="32" customWidth="1"/>
    <col min="8709" max="8710" width="7.875" style="32" hidden="1" customWidth="1"/>
    <col min="8711" max="8958" width="7.875" style="32"/>
    <col min="8959" max="8959" width="35.75" style="32" customWidth="1"/>
    <col min="8960" max="8960" width="7.875" style="32" hidden="1" customWidth="1"/>
    <col min="8961" max="8962" width="12" style="32" customWidth="1"/>
    <col min="8963" max="8963" width="8" style="32" customWidth="1"/>
    <col min="8964" max="8964" width="7.875" style="32" customWidth="1"/>
    <col min="8965" max="8966" width="7.875" style="32" hidden="1" customWidth="1"/>
    <col min="8967" max="9214" width="7.875" style="32"/>
    <col min="9215" max="9215" width="35.75" style="32" customWidth="1"/>
    <col min="9216" max="9216" width="7.875" style="32" hidden="1" customWidth="1"/>
    <col min="9217" max="9218" width="12" style="32" customWidth="1"/>
    <col min="9219" max="9219" width="8" style="32" customWidth="1"/>
    <col min="9220" max="9220" width="7.875" style="32" customWidth="1"/>
    <col min="9221" max="9222" width="7.875" style="32" hidden="1" customWidth="1"/>
    <col min="9223" max="9470" width="7.875" style="32"/>
    <col min="9471" max="9471" width="35.75" style="32" customWidth="1"/>
    <col min="9472" max="9472" width="7.875" style="32" hidden="1" customWidth="1"/>
    <col min="9473" max="9474" width="12" style="32" customWidth="1"/>
    <col min="9475" max="9475" width="8" style="32" customWidth="1"/>
    <col min="9476" max="9476" width="7.875" style="32" customWidth="1"/>
    <col min="9477" max="9478" width="7.875" style="32" hidden="1" customWidth="1"/>
    <col min="9479" max="9726" width="7.875" style="32"/>
    <col min="9727" max="9727" width="35.75" style="32" customWidth="1"/>
    <col min="9728" max="9728" width="7.875" style="32" hidden="1" customWidth="1"/>
    <col min="9729" max="9730" width="12" style="32" customWidth="1"/>
    <col min="9731" max="9731" width="8" style="32" customWidth="1"/>
    <col min="9732" max="9732" width="7.875" style="32" customWidth="1"/>
    <col min="9733" max="9734" width="7.875" style="32" hidden="1" customWidth="1"/>
    <col min="9735" max="9982" width="7.875" style="32"/>
    <col min="9983" max="9983" width="35.75" style="32" customWidth="1"/>
    <col min="9984" max="9984" width="7.875" style="32" hidden="1" customWidth="1"/>
    <col min="9985" max="9986" width="12" style="32" customWidth="1"/>
    <col min="9987" max="9987" width="8" style="32" customWidth="1"/>
    <col min="9988" max="9988" width="7.875" style="32" customWidth="1"/>
    <col min="9989" max="9990" width="7.875" style="32" hidden="1" customWidth="1"/>
    <col min="9991" max="10238" width="7.875" style="32"/>
    <col min="10239" max="10239" width="35.75" style="32" customWidth="1"/>
    <col min="10240" max="10240" width="7.875" style="32" hidden="1" customWidth="1"/>
    <col min="10241" max="10242" width="12" style="32" customWidth="1"/>
    <col min="10243" max="10243" width="8" style="32" customWidth="1"/>
    <col min="10244" max="10244" width="7.875" style="32" customWidth="1"/>
    <col min="10245" max="10246" width="7.875" style="32" hidden="1" customWidth="1"/>
    <col min="10247" max="10494" width="7.875" style="32"/>
    <col min="10495" max="10495" width="35.75" style="32" customWidth="1"/>
    <col min="10496" max="10496" width="7.875" style="32" hidden="1" customWidth="1"/>
    <col min="10497" max="10498" width="12" style="32" customWidth="1"/>
    <col min="10499" max="10499" width="8" style="32" customWidth="1"/>
    <col min="10500" max="10500" width="7.875" style="32" customWidth="1"/>
    <col min="10501" max="10502" width="7.875" style="32" hidden="1" customWidth="1"/>
    <col min="10503" max="10750" width="7.875" style="32"/>
    <col min="10751" max="10751" width="35.75" style="32" customWidth="1"/>
    <col min="10752" max="10752" width="7.875" style="32" hidden="1" customWidth="1"/>
    <col min="10753" max="10754" width="12" style="32" customWidth="1"/>
    <col min="10755" max="10755" width="8" style="32" customWidth="1"/>
    <col min="10756" max="10756" width="7.875" style="32" customWidth="1"/>
    <col min="10757" max="10758" width="7.875" style="32" hidden="1" customWidth="1"/>
    <col min="10759" max="11006" width="7.875" style="32"/>
    <col min="11007" max="11007" width="35.75" style="32" customWidth="1"/>
    <col min="11008" max="11008" width="7.875" style="32" hidden="1" customWidth="1"/>
    <col min="11009" max="11010" width="12" style="32" customWidth="1"/>
    <col min="11011" max="11011" width="8" style="32" customWidth="1"/>
    <col min="11012" max="11012" width="7.875" style="32" customWidth="1"/>
    <col min="11013" max="11014" width="7.875" style="32" hidden="1" customWidth="1"/>
    <col min="11015" max="11262" width="7.875" style="32"/>
    <col min="11263" max="11263" width="35.75" style="32" customWidth="1"/>
    <col min="11264" max="11264" width="7.875" style="32" hidden="1" customWidth="1"/>
    <col min="11265" max="11266" width="12" style="32" customWidth="1"/>
    <col min="11267" max="11267" width="8" style="32" customWidth="1"/>
    <col min="11268" max="11268" width="7.875" style="32" customWidth="1"/>
    <col min="11269" max="11270" width="7.875" style="32" hidden="1" customWidth="1"/>
    <col min="11271" max="11518" width="7.875" style="32"/>
    <col min="11519" max="11519" width="35.75" style="32" customWidth="1"/>
    <col min="11520" max="11520" width="7.875" style="32" hidden="1" customWidth="1"/>
    <col min="11521" max="11522" width="12" style="32" customWidth="1"/>
    <col min="11523" max="11523" width="8" style="32" customWidth="1"/>
    <col min="11524" max="11524" width="7.875" style="32" customWidth="1"/>
    <col min="11525" max="11526" width="7.875" style="32" hidden="1" customWidth="1"/>
    <col min="11527" max="11774" width="7.875" style="32"/>
    <col min="11775" max="11775" width="35.75" style="32" customWidth="1"/>
    <col min="11776" max="11776" width="7.875" style="32" hidden="1" customWidth="1"/>
    <col min="11777" max="11778" width="12" style="32" customWidth="1"/>
    <col min="11779" max="11779" width="8" style="32" customWidth="1"/>
    <col min="11780" max="11780" width="7.875" style="32" customWidth="1"/>
    <col min="11781" max="11782" width="7.875" style="32" hidden="1" customWidth="1"/>
    <col min="11783" max="12030" width="7.875" style="32"/>
    <col min="12031" max="12031" width="35.75" style="32" customWidth="1"/>
    <col min="12032" max="12032" width="7.875" style="32" hidden="1" customWidth="1"/>
    <col min="12033" max="12034" width="12" style="32" customWidth="1"/>
    <col min="12035" max="12035" width="8" style="32" customWidth="1"/>
    <col min="12036" max="12036" width="7.875" style="32" customWidth="1"/>
    <col min="12037" max="12038" width="7.875" style="32" hidden="1" customWidth="1"/>
    <col min="12039" max="12286" width="7.875" style="32"/>
    <col min="12287" max="12287" width="35.75" style="32" customWidth="1"/>
    <col min="12288" max="12288" width="7.875" style="32" hidden="1" customWidth="1"/>
    <col min="12289" max="12290" width="12" style="32" customWidth="1"/>
    <col min="12291" max="12291" width="8" style="32" customWidth="1"/>
    <col min="12292" max="12292" width="7.875" style="32" customWidth="1"/>
    <col min="12293" max="12294" width="7.875" style="32" hidden="1" customWidth="1"/>
    <col min="12295" max="12542" width="7.875" style="32"/>
    <col min="12543" max="12543" width="35.75" style="32" customWidth="1"/>
    <col min="12544" max="12544" width="7.875" style="32" hidden="1" customWidth="1"/>
    <col min="12545" max="12546" width="12" style="32" customWidth="1"/>
    <col min="12547" max="12547" width="8" style="32" customWidth="1"/>
    <col min="12548" max="12548" width="7.875" style="32" customWidth="1"/>
    <col min="12549" max="12550" width="7.875" style="32" hidden="1" customWidth="1"/>
    <col min="12551" max="12798" width="7.875" style="32"/>
    <col min="12799" max="12799" width="35.75" style="32" customWidth="1"/>
    <col min="12800" max="12800" width="7.875" style="32" hidden="1" customWidth="1"/>
    <col min="12801" max="12802" width="12" style="32" customWidth="1"/>
    <col min="12803" max="12803" width="8" style="32" customWidth="1"/>
    <col min="12804" max="12804" width="7.875" style="32" customWidth="1"/>
    <col min="12805" max="12806" width="7.875" style="32" hidden="1" customWidth="1"/>
    <col min="12807" max="13054" width="7.875" style="32"/>
    <col min="13055" max="13055" width="35.75" style="32" customWidth="1"/>
    <col min="13056" max="13056" width="7.875" style="32" hidden="1" customWidth="1"/>
    <col min="13057" max="13058" width="12" style="32" customWidth="1"/>
    <col min="13059" max="13059" width="8" style="32" customWidth="1"/>
    <col min="13060" max="13060" width="7.875" style="32" customWidth="1"/>
    <col min="13061" max="13062" width="7.875" style="32" hidden="1" customWidth="1"/>
    <col min="13063" max="13310" width="7.875" style="32"/>
    <col min="13311" max="13311" width="35.75" style="32" customWidth="1"/>
    <col min="13312" max="13312" width="7.875" style="32" hidden="1" customWidth="1"/>
    <col min="13313" max="13314" width="12" style="32" customWidth="1"/>
    <col min="13315" max="13315" width="8" style="32" customWidth="1"/>
    <col min="13316" max="13316" width="7.875" style="32" customWidth="1"/>
    <col min="13317" max="13318" width="7.875" style="32" hidden="1" customWidth="1"/>
    <col min="13319" max="13566" width="7.875" style="32"/>
    <col min="13567" max="13567" width="35.75" style="32" customWidth="1"/>
    <col min="13568" max="13568" width="7.875" style="32" hidden="1" customWidth="1"/>
    <col min="13569" max="13570" width="12" style="32" customWidth="1"/>
    <col min="13571" max="13571" width="8" style="32" customWidth="1"/>
    <col min="13572" max="13572" width="7.875" style="32" customWidth="1"/>
    <col min="13573" max="13574" width="7.875" style="32" hidden="1" customWidth="1"/>
    <col min="13575" max="13822" width="7.875" style="32"/>
    <col min="13823" max="13823" width="35.75" style="32" customWidth="1"/>
    <col min="13824" max="13824" width="7.875" style="32" hidden="1" customWidth="1"/>
    <col min="13825" max="13826" width="12" style="32" customWidth="1"/>
    <col min="13827" max="13827" width="8" style="32" customWidth="1"/>
    <col min="13828" max="13828" width="7.875" style="32" customWidth="1"/>
    <col min="13829" max="13830" width="7.875" style="32" hidden="1" customWidth="1"/>
    <col min="13831" max="14078" width="7.875" style="32"/>
    <col min="14079" max="14079" width="35.75" style="32" customWidth="1"/>
    <col min="14080" max="14080" width="7.875" style="32" hidden="1" customWidth="1"/>
    <col min="14081" max="14082" width="12" style="32" customWidth="1"/>
    <col min="14083" max="14083" width="8" style="32" customWidth="1"/>
    <col min="14084" max="14084" width="7.875" style="32" customWidth="1"/>
    <col min="14085" max="14086" width="7.875" style="32" hidden="1" customWidth="1"/>
    <col min="14087" max="14334" width="7.875" style="32"/>
    <col min="14335" max="14335" width="35.75" style="32" customWidth="1"/>
    <col min="14336" max="14336" width="7.875" style="32" hidden="1" customWidth="1"/>
    <col min="14337" max="14338" width="12" style="32" customWidth="1"/>
    <col min="14339" max="14339" width="8" style="32" customWidth="1"/>
    <col min="14340" max="14340" width="7.875" style="32" customWidth="1"/>
    <col min="14341" max="14342" width="7.875" style="32" hidden="1" customWidth="1"/>
    <col min="14343" max="14590" width="7.875" style="32"/>
    <col min="14591" max="14591" width="35.75" style="32" customWidth="1"/>
    <col min="14592" max="14592" width="7.875" style="32" hidden="1" customWidth="1"/>
    <col min="14593" max="14594" width="12" style="32" customWidth="1"/>
    <col min="14595" max="14595" width="8" style="32" customWidth="1"/>
    <col min="14596" max="14596" width="7.875" style="32" customWidth="1"/>
    <col min="14597" max="14598" width="7.875" style="32" hidden="1" customWidth="1"/>
    <col min="14599" max="14846" width="7.875" style="32"/>
    <col min="14847" max="14847" width="35.75" style="32" customWidth="1"/>
    <col min="14848" max="14848" width="7.875" style="32" hidden="1" customWidth="1"/>
    <col min="14849" max="14850" width="12" style="32" customWidth="1"/>
    <col min="14851" max="14851" width="8" style="32" customWidth="1"/>
    <col min="14852" max="14852" width="7.875" style="32" customWidth="1"/>
    <col min="14853" max="14854" width="7.875" style="32" hidden="1" customWidth="1"/>
    <col min="14855" max="15102" width="7.875" style="32"/>
    <col min="15103" max="15103" width="35.75" style="32" customWidth="1"/>
    <col min="15104" max="15104" width="7.875" style="32" hidden="1" customWidth="1"/>
    <col min="15105" max="15106" width="12" style="32" customWidth="1"/>
    <col min="15107" max="15107" width="8" style="32" customWidth="1"/>
    <col min="15108" max="15108" width="7.875" style="32" customWidth="1"/>
    <col min="15109" max="15110" width="7.875" style="32" hidden="1" customWidth="1"/>
    <col min="15111" max="15358" width="7.875" style="32"/>
    <col min="15359" max="15359" width="35.75" style="32" customWidth="1"/>
    <col min="15360" max="15360" width="7.875" style="32" hidden="1" customWidth="1"/>
    <col min="15361" max="15362" width="12" style="32" customWidth="1"/>
    <col min="15363" max="15363" width="8" style="32" customWidth="1"/>
    <col min="15364" max="15364" width="7.875" style="32" customWidth="1"/>
    <col min="15365" max="15366" width="7.875" style="32" hidden="1" customWidth="1"/>
    <col min="15367" max="15614" width="7.875" style="32"/>
    <col min="15615" max="15615" width="35.75" style="32" customWidth="1"/>
    <col min="15616" max="15616" width="7.875" style="32" hidden="1" customWidth="1"/>
    <col min="15617" max="15618" width="12" style="32" customWidth="1"/>
    <col min="15619" max="15619" width="8" style="32" customWidth="1"/>
    <col min="15620" max="15620" width="7.875" style="32" customWidth="1"/>
    <col min="15621" max="15622" width="7.875" style="32" hidden="1" customWidth="1"/>
    <col min="15623" max="15870" width="7.875" style="32"/>
    <col min="15871" max="15871" width="35.75" style="32" customWidth="1"/>
    <col min="15872" max="15872" width="7.875" style="32" hidden="1" customWidth="1"/>
    <col min="15873" max="15874" width="12" style="32" customWidth="1"/>
    <col min="15875" max="15875" width="8" style="32" customWidth="1"/>
    <col min="15876" max="15876" width="7.875" style="32" customWidth="1"/>
    <col min="15877" max="15878" width="7.875" style="32" hidden="1" customWidth="1"/>
    <col min="15879" max="16126" width="7.875" style="32"/>
    <col min="16127" max="16127" width="35.75" style="32" customWidth="1"/>
    <col min="16128" max="16128" width="7.875" style="32" hidden="1" customWidth="1"/>
    <col min="16129" max="16130" width="12" style="32" customWidth="1"/>
    <col min="16131" max="16131" width="8" style="32" customWidth="1"/>
    <col min="16132" max="16132" width="7.875" style="32" customWidth="1"/>
    <col min="16133" max="16134" width="7.875" style="32" hidden="1" customWidth="1"/>
    <col min="16135" max="16384" width="7.875" style="32"/>
  </cols>
  <sheetData>
    <row r="1" spans="1:22" ht="27" customHeight="1">
      <c r="A1" s="33" t="s">
        <v>91</v>
      </c>
      <c r="B1" s="34"/>
    </row>
    <row r="2" spans="1:22" ht="39.950000000000003" customHeight="1">
      <c r="A2" s="35" t="s">
        <v>92</v>
      </c>
      <c r="B2" s="36"/>
    </row>
    <row r="3" spans="1:22" s="28" customFormat="1" ht="18.75" customHeight="1">
      <c r="A3" s="37"/>
      <c r="B3" s="38" t="s">
        <v>38</v>
      </c>
    </row>
    <row r="4" spans="1:22" s="29" customFormat="1" ht="53.25" customHeight="1">
      <c r="A4" s="39" t="s">
        <v>56</v>
      </c>
      <c r="B4" s="40" t="s">
        <v>65</v>
      </c>
      <c r="C4" s="41"/>
    </row>
    <row r="5" spans="1:22" s="30" customFormat="1" ht="53.25" customHeight="1">
      <c r="A5" s="42" t="s">
        <v>90</v>
      </c>
      <c r="B5" s="43"/>
      <c r="C5" s="44"/>
    </row>
    <row r="6" spans="1:22" s="28" customFormat="1" ht="53.25" customHeight="1">
      <c r="A6" s="45" t="s">
        <v>5</v>
      </c>
      <c r="B6" s="46"/>
      <c r="C6" s="47"/>
      <c r="E6" s="28">
        <v>988753</v>
      </c>
    </row>
    <row r="7" spans="1:22" s="4" customFormat="1" ht="39.75" customHeight="1">
      <c r="A7" s="282" t="s">
        <v>501</v>
      </c>
      <c r="B7" s="282"/>
      <c r="C7" s="15"/>
      <c r="D7" s="48"/>
      <c r="F7" s="5"/>
      <c r="G7" s="5"/>
      <c r="H7" s="6"/>
      <c r="I7" s="7"/>
      <c r="J7" s="18"/>
      <c r="K7" s="18"/>
      <c r="L7" s="5"/>
      <c r="M7" s="5"/>
      <c r="N7" s="6"/>
      <c r="O7" s="7"/>
      <c r="P7" s="18"/>
      <c r="T7" s="19"/>
      <c r="U7" s="19"/>
      <c r="V7" s="20"/>
    </row>
    <row r="8" spans="1:22" s="31" customFormat="1" ht="53.25" customHeight="1">
      <c r="A8" s="32"/>
      <c r="B8" s="32"/>
      <c r="C8" s="49"/>
    </row>
  </sheetData>
  <mergeCells count="1">
    <mergeCell ref="A7:B7"/>
  </mergeCells>
  <phoneticPr fontId="37" type="noConversion"/>
  <printOptions horizontalCentered="1"/>
  <pageMargins left="0.70833333333333304" right="0.70833333333333304" top="0.74791666666666701" bottom="0.74791666666666701" header="0.31458333333333299" footer="0.31458333333333299"/>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zoomScale="90" zoomScaleNormal="90" workbookViewId="0">
      <selection activeCell="A25" sqref="A25:C25"/>
    </sheetView>
  </sheetViews>
  <sheetFormatPr defaultColWidth="9" defaultRowHeight="15.75"/>
  <cols>
    <col min="1" max="1" width="23" style="23" customWidth="1"/>
    <col min="2" max="2" width="42.75" style="23" customWidth="1"/>
    <col min="3" max="3" width="20" style="24" customWidth="1"/>
    <col min="4" max="16384" width="9" style="23"/>
  </cols>
  <sheetData>
    <row r="1" spans="1:3" ht="22.5" customHeight="1">
      <c r="A1" s="21" t="s">
        <v>93</v>
      </c>
    </row>
    <row r="2" spans="1:3" ht="24.75" customHeight="1">
      <c r="A2" s="273" t="s">
        <v>94</v>
      </c>
      <c r="B2" s="274"/>
      <c r="C2" s="274"/>
    </row>
    <row r="3" spans="1:3" s="21" customFormat="1" ht="24" customHeight="1">
      <c r="C3" s="25" t="s">
        <v>8</v>
      </c>
    </row>
    <row r="4" spans="1:3" s="22" customFormat="1" ht="20.25" customHeight="1">
      <c r="A4" s="26" t="s">
        <v>64</v>
      </c>
      <c r="B4" s="26" t="s">
        <v>850</v>
      </c>
      <c r="C4" s="27" t="s">
        <v>65</v>
      </c>
    </row>
    <row r="5" spans="1:3" s="98" customFormat="1" ht="20.25" customHeight="1">
      <c r="A5" s="126">
        <v>102</v>
      </c>
      <c r="B5" s="127" t="s">
        <v>95</v>
      </c>
      <c r="C5" s="128">
        <v>1863162</v>
      </c>
    </row>
    <row r="6" spans="1:3" s="103" customFormat="1" ht="20.25" customHeight="1">
      <c r="A6" s="129" t="s">
        <v>103</v>
      </c>
      <c r="B6" s="130" t="s">
        <v>104</v>
      </c>
      <c r="C6" s="131">
        <v>86378</v>
      </c>
    </row>
    <row r="7" spans="1:3" s="103" customFormat="1" ht="20.25" customHeight="1">
      <c r="A7" s="132" t="s">
        <v>96</v>
      </c>
      <c r="B7" s="133" t="s">
        <v>97</v>
      </c>
      <c r="C7" s="134">
        <v>77959</v>
      </c>
    </row>
    <row r="8" spans="1:3" s="103" customFormat="1" ht="20.25" customHeight="1">
      <c r="A8" s="132" t="s">
        <v>99</v>
      </c>
      <c r="B8" s="133" t="s">
        <v>100</v>
      </c>
      <c r="C8" s="134">
        <v>4961</v>
      </c>
    </row>
    <row r="9" spans="1:3" s="103" customFormat="1" ht="20.25" customHeight="1">
      <c r="A9" s="132" t="s">
        <v>101</v>
      </c>
      <c r="B9" s="133" t="s">
        <v>102</v>
      </c>
      <c r="C9" s="134">
        <v>193</v>
      </c>
    </row>
    <row r="10" spans="1:3" s="103" customFormat="1" ht="20.25" customHeight="1">
      <c r="A10" s="132" t="s">
        <v>718</v>
      </c>
      <c r="B10" s="133" t="s">
        <v>719</v>
      </c>
      <c r="C10" s="134">
        <v>250</v>
      </c>
    </row>
    <row r="11" spans="1:3" s="103" customFormat="1" ht="20.25" customHeight="1">
      <c r="A11" s="132" t="s">
        <v>720</v>
      </c>
      <c r="B11" s="133" t="s">
        <v>498</v>
      </c>
      <c r="C11" s="134">
        <v>3015</v>
      </c>
    </row>
    <row r="12" spans="1:3" s="103" customFormat="1" ht="20.25" customHeight="1">
      <c r="A12" s="129" t="s">
        <v>105</v>
      </c>
      <c r="B12" s="130" t="s">
        <v>721</v>
      </c>
      <c r="C12" s="131">
        <v>980156</v>
      </c>
    </row>
    <row r="13" spans="1:3" s="103" customFormat="1" ht="20.25" customHeight="1">
      <c r="A13" s="132" t="s">
        <v>106</v>
      </c>
      <c r="B13" s="133" t="s">
        <v>97</v>
      </c>
      <c r="C13" s="134">
        <v>934213</v>
      </c>
    </row>
    <row r="14" spans="1:3" s="103" customFormat="1" ht="20.25" customHeight="1">
      <c r="A14" s="132" t="s">
        <v>851</v>
      </c>
      <c r="B14" s="133" t="s">
        <v>98</v>
      </c>
      <c r="C14" s="134">
        <v>17092</v>
      </c>
    </row>
    <row r="15" spans="1:3" s="103" customFormat="1" ht="20.25" customHeight="1">
      <c r="A15" s="132" t="s">
        <v>107</v>
      </c>
      <c r="B15" s="133" t="s">
        <v>100</v>
      </c>
      <c r="C15" s="134">
        <v>28121</v>
      </c>
    </row>
    <row r="16" spans="1:3" s="103" customFormat="1" ht="20.25" customHeight="1">
      <c r="A16" s="132" t="s">
        <v>108</v>
      </c>
      <c r="B16" s="133" t="s">
        <v>102</v>
      </c>
      <c r="C16" s="134">
        <v>233</v>
      </c>
    </row>
    <row r="17" spans="1:3" s="103" customFormat="1" ht="20.25" customHeight="1">
      <c r="A17" s="132" t="s">
        <v>722</v>
      </c>
      <c r="B17" s="136" t="s">
        <v>719</v>
      </c>
      <c r="C17" s="254">
        <v>497</v>
      </c>
    </row>
    <row r="18" spans="1:3" s="103" customFormat="1" ht="20.25" customHeight="1">
      <c r="A18" s="129" t="s">
        <v>109</v>
      </c>
      <c r="B18" s="135" t="s">
        <v>110</v>
      </c>
      <c r="C18" s="128">
        <v>254654</v>
      </c>
    </row>
    <row r="19" spans="1:3" s="103" customFormat="1" ht="20.25" customHeight="1">
      <c r="A19" s="132" t="s">
        <v>111</v>
      </c>
      <c r="B19" s="136" t="s">
        <v>97</v>
      </c>
      <c r="C19" s="134">
        <v>72563</v>
      </c>
    </row>
    <row r="20" spans="1:3" s="103" customFormat="1" ht="20.25" customHeight="1">
      <c r="A20" s="132" t="s">
        <v>112</v>
      </c>
      <c r="B20" s="136" t="s">
        <v>98</v>
      </c>
      <c r="C20" s="134">
        <v>96309</v>
      </c>
    </row>
    <row r="21" spans="1:3" s="103" customFormat="1" ht="20.25" customHeight="1">
      <c r="A21" s="132" t="s">
        <v>113</v>
      </c>
      <c r="B21" s="133" t="s">
        <v>100</v>
      </c>
      <c r="C21" s="134">
        <v>600</v>
      </c>
    </row>
    <row r="22" spans="1:3" s="103" customFormat="1" ht="20.25" customHeight="1">
      <c r="A22" s="132" t="s">
        <v>723</v>
      </c>
      <c r="B22" s="133" t="s">
        <v>102</v>
      </c>
      <c r="C22" s="134">
        <v>300</v>
      </c>
    </row>
    <row r="23" spans="1:3" s="103" customFormat="1" ht="20.25" customHeight="1">
      <c r="A23" s="132" t="s">
        <v>724</v>
      </c>
      <c r="B23" s="136" t="s">
        <v>719</v>
      </c>
      <c r="C23" s="134">
        <v>20</v>
      </c>
    </row>
    <row r="24" spans="1:3" s="103" customFormat="1" ht="20.25" customHeight="1">
      <c r="A24" s="132" t="s">
        <v>725</v>
      </c>
      <c r="B24" s="133" t="s">
        <v>498</v>
      </c>
      <c r="C24" s="255">
        <v>84862</v>
      </c>
    </row>
    <row r="25" spans="1:3" s="103" customFormat="1" ht="20.25" customHeight="1">
      <c r="A25" s="129" t="s">
        <v>114</v>
      </c>
      <c r="B25" s="130" t="s">
        <v>115</v>
      </c>
      <c r="C25" s="128">
        <v>541974</v>
      </c>
    </row>
    <row r="26" spans="1:3" s="103" customFormat="1" ht="20.25" customHeight="1">
      <c r="A26" s="132" t="s">
        <v>116</v>
      </c>
      <c r="B26" s="133" t="s">
        <v>117</v>
      </c>
      <c r="C26" s="134">
        <v>196476</v>
      </c>
    </row>
    <row r="27" spans="1:3" s="103" customFormat="1" ht="20.25" customHeight="1">
      <c r="A27" s="132" t="s">
        <v>118</v>
      </c>
      <c r="B27" s="133" t="s">
        <v>98</v>
      </c>
      <c r="C27" s="134">
        <v>339537</v>
      </c>
    </row>
    <row r="28" spans="1:3" s="103" customFormat="1" ht="20.25" customHeight="1">
      <c r="A28" s="132" t="s">
        <v>119</v>
      </c>
      <c r="B28" s="133" t="s">
        <v>100</v>
      </c>
      <c r="C28" s="134">
        <v>5691</v>
      </c>
    </row>
    <row r="29" spans="1:3" s="103" customFormat="1" ht="20.25" customHeight="1">
      <c r="A29" s="137" t="s">
        <v>723</v>
      </c>
      <c r="B29" s="123" t="s">
        <v>102</v>
      </c>
      <c r="C29" s="134">
        <v>270</v>
      </c>
    </row>
  </sheetData>
  <mergeCells count="1">
    <mergeCell ref="A2:C2"/>
  </mergeCells>
  <phoneticPr fontId="37" type="noConversion"/>
  <printOptions horizontalCentered="1"/>
  <pageMargins left="0.9055118110236221" right="0.74803149606299213" top="0.98425196850393704" bottom="0.98425196850393704" header="0.51181102362204722" footer="0.51181102362204722"/>
  <pageSetup paperSize="9" scale="7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workbookViewId="0">
      <selection activeCell="AB10" sqref="AB10"/>
    </sheetView>
  </sheetViews>
  <sheetFormatPr defaultColWidth="7" defaultRowHeight="15"/>
  <cols>
    <col min="1" max="1" width="15.625" style="2" customWidth="1"/>
    <col min="2" max="2" width="46.625" style="1" customWidth="1"/>
    <col min="3" max="3" width="13" style="3" customWidth="1"/>
    <col min="4" max="4" width="10.375" style="1" hidden="1" customWidth="1"/>
    <col min="5" max="5" width="9.625" style="4" hidden="1" customWidth="1"/>
    <col min="6" max="6" width="8.125" style="4" hidden="1" customWidth="1"/>
    <col min="7" max="7" width="9.625" style="5" hidden="1" customWidth="1"/>
    <col min="8" max="8" width="17.5" style="5" hidden="1" customWidth="1"/>
    <col min="9" max="9" width="12.5" style="6" hidden="1" customWidth="1"/>
    <col min="10" max="10" width="7" style="7" hidden="1" customWidth="1"/>
    <col min="11" max="12" width="7" style="4" hidden="1" customWidth="1"/>
    <col min="13" max="13" width="13.875" style="4" hidden="1" customWidth="1"/>
    <col min="14" max="14" width="7.875" style="4" hidden="1" customWidth="1"/>
    <col min="15" max="15" width="9.5" style="4" hidden="1" customWidth="1"/>
    <col min="16" max="16" width="6.875" style="4" hidden="1" customWidth="1"/>
    <col min="17" max="17" width="9" style="4" hidden="1" customWidth="1"/>
    <col min="18" max="18" width="5.875" style="4" hidden="1" customWidth="1"/>
    <col min="19" max="19" width="5.25" style="4" hidden="1" customWidth="1"/>
    <col min="20" max="20" width="6.5" style="4" hidden="1" customWidth="1"/>
    <col min="21" max="22" width="7" style="4" hidden="1" customWidth="1"/>
    <col min="23" max="23" width="10.625" style="4" hidden="1" customWidth="1"/>
    <col min="24" max="24" width="10.5" style="4" hidden="1" customWidth="1"/>
    <col min="25" max="25" width="7" style="4" hidden="1" customWidth="1"/>
    <col min="26" max="26" width="12.625" style="4" customWidth="1"/>
    <col min="27" max="16384" width="7" style="4"/>
  </cols>
  <sheetData>
    <row r="1" spans="1:15" ht="21.75" customHeight="1">
      <c r="A1" s="8" t="s">
        <v>120</v>
      </c>
    </row>
    <row r="2" spans="1:15" ht="24">
      <c r="A2" s="271" t="s">
        <v>121</v>
      </c>
      <c r="B2" s="279"/>
      <c r="C2" s="272"/>
      <c r="G2" s="4"/>
      <c r="H2" s="4"/>
      <c r="I2" s="4"/>
    </row>
    <row r="3" spans="1:15" s="1" customFormat="1" ht="21" customHeight="1">
      <c r="A3" s="2"/>
      <c r="C3" s="9" t="s">
        <v>8</v>
      </c>
      <c r="E3" s="1">
        <v>12.11</v>
      </c>
      <c r="G3" s="1">
        <v>12.22</v>
      </c>
      <c r="J3" s="3"/>
      <c r="M3" s="1">
        <v>1.2</v>
      </c>
    </row>
    <row r="4" spans="1:15" s="1" customFormat="1" ht="18.75" customHeight="1">
      <c r="A4" s="10" t="s">
        <v>64</v>
      </c>
      <c r="B4" s="11" t="s">
        <v>56</v>
      </c>
      <c r="C4" s="12" t="s">
        <v>65</v>
      </c>
      <c r="G4" s="13" t="s">
        <v>9</v>
      </c>
      <c r="H4" s="13" t="s">
        <v>10</v>
      </c>
      <c r="I4" s="13" t="s">
        <v>11</v>
      </c>
      <c r="J4" s="3"/>
      <c r="M4" s="13" t="s">
        <v>9</v>
      </c>
      <c r="N4" s="16" t="s">
        <v>10</v>
      </c>
      <c r="O4" s="13" t="s">
        <v>11</v>
      </c>
    </row>
    <row r="5" spans="1:15" s="104" customFormat="1" ht="18.75" customHeight="1">
      <c r="A5" s="130">
        <v>209</v>
      </c>
      <c r="B5" s="130" t="s">
        <v>122</v>
      </c>
      <c r="C5" s="138">
        <v>1817850</v>
      </c>
    </row>
    <row r="6" spans="1:15" s="98" customFormat="1" ht="18.75" customHeight="1">
      <c r="A6" s="130" t="s">
        <v>124</v>
      </c>
      <c r="B6" s="130" t="s">
        <v>125</v>
      </c>
      <c r="C6" s="138">
        <v>84838</v>
      </c>
    </row>
    <row r="7" spans="1:15" s="98" customFormat="1" ht="18.75" customHeight="1">
      <c r="A7" s="133" t="s">
        <v>126</v>
      </c>
      <c r="B7" s="133" t="s">
        <v>127</v>
      </c>
      <c r="C7" s="139">
        <v>27700</v>
      </c>
    </row>
    <row r="8" spans="1:15" s="98" customFormat="1" ht="18.75" customHeight="1">
      <c r="A8" s="133" t="s">
        <v>128</v>
      </c>
      <c r="B8" s="133" t="s">
        <v>129</v>
      </c>
      <c r="C8" s="139">
        <v>8562</v>
      </c>
    </row>
    <row r="9" spans="1:15" s="98" customFormat="1" ht="18.75" customHeight="1">
      <c r="A9" s="133" t="s">
        <v>726</v>
      </c>
      <c r="B9" s="133" t="s">
        <v>727</v>
      </c>
      <c r="C9" s="139">
        <v>0</v>
      </c>
    </row>
    <row r="10" spans="1:15" s="98" customFormat="1" ht="18.75" customHeight="1">
      <c r="A10" s="133" t="s">
        <v>352</v>
      </c>
      <c r="B10" s="133" t="s">
        <v>566</v>
      </c>
      <c r="C10" s="139">
        <v>661</v>
      </c>
    </row>
    <row r="11" spans="1:15" s="98" customFormat="1" ht="18.75" customHeight="1">
      <c r="A11" s="133" t="s">
        <v>728</v>
      </c>
      <c r="B11" s="133" t="s">
        <v>729</v>
      </c>
      <c r="C11" s="139">
        <v>40094</v>
      </c>
    </row>
    <row r="12" spans="1:15" s="98" customFormat="1" ht="18.75" customHeight="1">
      <c r="A12" s="133" t="s">
        <v>730</v>
      </c>
      <c r="B12" s="133" t="s">
        <v>731</v>
      </c>
      <c r="C12" s="139">
        <v>281</v>
      </c>
    </row>
    <row r="13" spans="1:15" s="98" customFormat="1" ht="18.75" customHeight="1">
      <c r="A13" s="133" t="s">
        <v>130</v>
      </c>
      <c r="B13" s="133" t="s">
        <v>123</v>
      </c>
      <c r="C13" s="139">
        <v>0</v>
      </c>
    </row>
    <row r="14" spans="1:15" s="98" customFormat="1" ht="18.75" customHeight="1">
      <c r="A14" s="133" t="s">
        <v>732</v>
      </c>
      <c r="B14" s="133" t="s">
        <v>733</v>
      </c>
      <c r="C14" s="139">
        <v>2</v>
      </c>
    </row>
    <row r="15" spans="1:15" s="98" customFormat="1" ht="18.75" customHeight="1">
      <c r="A15" s="133" t="s">
        <v>734</v>
      </c>
      <c r="B15" s="133" t="s">
        <v>500</v>
      </c>
      <c r="C15" s="139">
        <v>7538</v>
      </c>
    </row>
    <row r="16" spans="1:15" s="98" customFormat="1" ht="18.75" customHeight="1">
      <c r="A16" s="130" t="s">
        <v>131</v>
      </c>
      <c r="B16" s="130" t="s">
        <v>735</v>
      </c>
      <c r="C16" s="138">
        <v>913854</v>
      </c>
    </row>
    <row r="17" spans="1:3" s="98" customFormat="1" ht="18.75" customHeight="1">
      <c r="A17" s="133" t="s">
        <v>132</v>
      </c>
      <c r="B17" s="133" t="s">
        <v>133</v>
      </c>
      <c r="C17" s="139">
        <v>512027</v>
      </c>
    </row>
    <row r="18" spans="1:3" s="98" customFormat="1" ht="18.75" customHeight="1">
      <c r="A18" s="133" t="s">
        <v>134</v>
      </c>
      <c r="B18" s="133" t="s">
        <v>135</v>
      </c>
      <c r="C18" s="139">
        <v>316262</v>
      </c>
    </row>
    <row r="19" spans="1:3" s="98" customFormat="1" ht="18.75" customHeight="1">
      <c r="A19" s="133" t="s">
        <v>136</v>
      </c>
      <c r="B19" s="133" t="s">
        <v>123</v>
      </c>
      <c r="C19" s="139">
        <v>80868</v>
      </c>
    </row>
    <row r="20" spans="1:3" s="98" customFormat="1" ht="18.75" customHeight="1">
      <c r="A20" s="133" t="s">
        <v>736</v>
      </c>
      <c r="B20" s="133" t="s">
        <v>733</v>
      </c>
      <c r="C20" s="139">
        <v>4697</v>
      </c>
    </row>
    <row r="21" spans="1:3" s="98" customFormat="1" ht="18.75" customHeight="1">
      <c r="A21" s="130" t="s">
        <v>137</v>
      </c>
      <c r="B21" s="130" t="s">
        <v>138</v>
      </c>
      <c r="C21" s="138">
        <v>276336</v>
      </c>
    </row>
    <row r="22" spans="1:3" s="98" customFormat="1" ht="18.75" customHeight="1">
      <c r="A22" s="133" t="s">
        <v>139</v>
      </c>
      <c r="B22" s="133" t="s">
        <v>140</v>
      </c>
      <c r="C22" s="139">
        <v>211687</v>
      </c>
    </row>
    <row r="23" spans="1:3" s="98" customFormat="1" ht="18.75" customHeight="1">
      <c r="A23" s="133" t="s">
        <v>737</v>
      </c>
      <c r="B23" s="133" t="s">
        <v>733</v>
      </c>
      <c r="C23" s="139">
        <v>0</v>
      </c>
    </row>
    <row r="24" spans="1:3" s="98" customFormat="1" ht="18.75" customHeight="1">
      <c r="A24" s="133" t="s">
        <v>738</v>
      </c>
      <c r="B24" s="133" t="s">
        <v>499</v>
      </c>
      <c r="C24" s="139">
        <v>64649</v>
      </c>
    </row>
    <row r="25" spans="1:3" s="98" customFormat="1" ht="18.75" customHeight="1">
      <c r="A25" s="130" t="s">
        <v>141</v>
      </c>
      <c r="B25" s="130" t="s">
        <v>142</v>
      </c>
      <c r="C25" s="138">
        <v>542822</v>
      </c>
    </row>
    <row r="26" spans="1:3" s="98" customFormat="1" ht="18.75" customHeight="1">
      <c r="A26" s="133" t="s">
        <v>143</v>
      </c>
      <c r="B26" s="133" t="s">
        <v>144</v>
      </c>
      <c r="C26" s="139">
        <v>466355</v>
      </c>
    </row>
    <row r="27" spans="1:3" s="98" customFormat="1" ht="18.75" customHeight="1">
      <c r="A27" s="133" t="s">
        <v>145</v>
      </c>
      <c r="B27" s="133" t="s">
        <v>146</v>
      </c>
      <c r="C27" s="139">
        <v>35475</v>
      </c>
    </row>
    <row r="28" spans="1:3" s="98" customFormat="1" ht="18.75" customHeight="1">
      <c r="A28" s="133" t="s">
        <v>147</v>
      </c>
      <c r="B28" s="133" t="s">
        <v>123</v>
      </c>
      <c r="C28" s="139">
        <v>40992</v>
      </c>
    </row>
  </sheetData>
  <mergeCells count="1">
    <mergeCell ref="A2:C2"/>
  </mergeCells>
  <phoneticPr fontId="37" type="noConversion"/>
  <printOptions horizontalCentered="1"/>
  <pageMargins left="0.74803149606299213" right="0.74803149606299213" top="0.78740157480314965" bottom="0.59055118110236227" header="0.51181102362204722" footer="0.51181102362204722"/>
  <pageSetup paperSize="9" scale="8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pane ySplit="9" topLeftCell="A10" activePane="bottomLeft" state="frozen"/>
      <selection activeCell="E18" sqref="E18"/>
      <selection pane="bottomLeft" activeCell="B11" sqref="B11"/>
    </sheetView>
  </sheetViews>
  <sheetFormatPr defaultColWidth="10" defaultRowHeight="13.5"/>
  <cols>
    <col min="1" max="1" width="19.375" style="106" customWidth="1"/>
    <col min="2" max="7" width="16.125" style="106" customWidth="1"/>
    <col min="8" max="8" width="9.75" style="106" customWidth="1"/>
    <col min="9" max="16384" width="10" style="106"/>
  </cols>
  <sheetData>
    <row r="1" spans="1:7" ht="6" hidden="1" customHeight="1">
      <c r="A1" s="256" t="s">
        <v>885</v>
      </c>
      <c r="B1" s="256" t="s">
        <v>589</v>
      </c>
    </row>
    <row r="2" spans="1:7" hidden="1">
      <c r="A2" s="256" t="s">
        <v>886</v>
      </c>
      <c r="B2" s="256" t="s">
        <v>740</v>
      </c>
      <c r="C2" s="256"/>
    </row>
    <row r="3" spans="1:7" hidden="1">
      <c r="A3" s="256" t="s">
        <v>590</v>
      </c>
      <c r="C3" s="256" t="s">
        <v>591</v>
      </c>
      <c r="D3" s="256" t="s">
        <v>592</v>
      </c>
      <c r="F3" s="256" t="s">
        <v>593</v>
      </c>
      <c r="G3" s="256" t="s">
        <v>594</v>
      </c>
    </row>
    <row r="4" spans="1:7" ht="14.25" customHeight="1">
      <c r="A4" s="256" t="s">
        <v>942</v>
      </c>
    </row>
    <row r="5" spans="1:7" ht="28.7" customHeight="1">
      <c r="A5" s="283" t="s">
        <v>887</v>
      </c>
      <c r="B5" s="283"/>
      <c r="C5" s="283"/>
      <c r="D5" s="283"/>
      <c r="E5" s="283"/>
      <c r="F5" s="283"/>
      <c r="G5" s="283"/>
    </row>
    <row r="6" spans="1:7" ht="14.25" customHeight="1">
      <c r="A6" s="256"/>
      <c r="B6" s="256"/>
      <c r="G6" s="258" t="s">
        <v>595</v>
      </c>
    </row>
    <row r="7" spans="1:7" ht="14.25" customHeight="1">
      <c r="A7" s="284" t="s">
        <v>596</v>
      </c>
      <c r="B7" s="286" t="s">
        <v>888</v>
      </c>
      <c r="C7" s="287"/>
      <c r="D7" s="288"/>
      <c r="E7" s="286" t="s">
        <v>889</v>
      </c>
      <c r="F7" s="287"/>
      <c r="G7" s="288"/>
    </row>
    <row r="8" spans="1:7" ht="14.25" customHeight="1">
      <c r="A8" s="285"/>
      <c r="B8" s="161"/>
      <c r="C8" s="257" t="s">
        <v>597</v>
      </c>
      <c r="D8" s="257" t="s">
        <v>598</v>
      </c>
      <c r="E8" s="161"/>
      <c r="F8" s="257" t="s">
        <v>597</v>
      </c>
      <c r="G8" s="257" t="s">
        <v>598</v>
      </c>
    </row>
    <row r="9" spans="1:7" ht="19.899999999999999" customHeight="1">
      <c r="A9" s="257" t="s">
        <v>599</v>
      </c>
      <c r="B9" s="257" t="s">
        <v>600</v>
      </c>
      <c r="C9" s="257" t="s">
        <v>601</v>
      </c>
      <c r="D9" s="257" t="s">
        <v>602</v>
      </c>
      <c r="E9" s="257" t="s">
        <v>603</v>
      </c>
      <c r="F9" s="257" t="s">
        <v>604</v>
      </c>
      <c r="G9" s="257" t="s">
        <v>605</v>
      </c>
    </row>
    <row r="10" spans="1:7" ht="19.899999999999999" customHeight="1">
      <c r="A10" s="162" t="s">
        <v>606</v>
      </c>
      <c r="B10" s="163">
        <f>B11+SUM(B13:B26)</f>
        <v>2335.7186360000001</v>
      </c>
      <c r="C10" s="163">
        <f t="shared" ref="C10:G10" si="0">C11+SUM(C13:C26)</f>
        <v>1241.0230120000001</v>
      </c>
      <c r="D10" s="163">
        <f t="shared" si="0"/>
        <v>1094.695624</v>
      </c>
      <c r="E10" s="163">
        <f t="shared" si="0"/>
        <v>2027.6760066808999</v>
      </c>
      <c r="F10" s="163">
        <f t="shared" si="0"/>
        <v>1001.6471066808999</v>
      </c>
      <c r="G10" s="163">
        <f t="shared" si="0"/>
        <v>1026.0289000000002</v>
      </c>
    </row>
    <row r="11" spans="1:7" ht="19.899999999999999" customHeight="1">
      <c r="A11" s="164" t="s">
        <v>890</v>
      </c>
      <c r="B11" s="163">
        <v>793.43312400000002</v>
      </c>
      <c r="C11" s="163">
        <v>430.75532399999997</v>
      </c>
      <c r="D11" s="163">
        <v>362.67779999999999</v>
      </c>
      <c r="E11" s="163">
        <v>684.71181644190005</v>
      </c>
      <c r="F11" s="163">
        <v>350.01904444190001</v>
      </c>
      <c r="G11" s="163">
        <v>334.69277199999999</v>
      </c>
    </row>
    <row r="12" spans="1:7" ht="19.899999999999999" customHeight="1">
      <c r="A12" s="164" t="s">
        <v>891</v>
      </c>
      <c r="B12" s="163">
        <f>C12+D12</f>
        <v>675.26</v>
      </c>
      <c r="C12" s="163">
        <v>362.3</v>
      </c>
      <c r="D12" s="163">
        <v>312.95999999999998</v>
      </c>
      <c r="E12" s="163">
        <f>F12+G12</f>
        <v>537.17000000000007</v>
      </c>
      <c r="F12" s="163">
        <v>265.48</v>
      </c>
      <c r="G12" s="163">
        <v>271.69</v>
      </c>
    </row>
    <row r="13" spans="1:7" ht="19.899999999999999" customHeight="1">
      <c r="A13" s="162" t="s">
        <v>607</v>
      </c>
      <c r="B13" s="163">
        <v>26.566400000000002</v>
      </c>
      <c r="C13" s="163">
        <v>3.0545</v>
      </c>
      <c r="D13" s="163">
        <v>23.511900000000001</v>
      </c>
      <c r="E13" s="163">
        <v>26.112645857899999</v>
      </c>
      <c r="F13" s="163">
        <v>2.6007458578999998</v>
      </c>
      <c r="G13" s="163">
        <v>23.511900000000001</v>
      </c>
    </row>
    <row r="14" spans="1:7" ht="19.899999999999999" customHeight="1">
      <c r="A14" s="162" t="s">
        <v>608</v>
      </c>
      <c r="B14" s="163">
        <v>127.55997499999999</v>
      </c>
      <c r="C14" s="163">
        <v>23.059975000000001</v>
      </c>
      <c r="D14" s="163">
        <v>104.5</v>
      </c>
      <c r="E14" s="163">
        <v>104.1</v>
      </c>
      <c r="F14" s="163">
        <v>0</v>
      </c>
      <c r="G14" s="163">
        <v>104.1</v>
      </c>
    </row>
    <row r="15" spans="1:7" ht="19.899999999999999" customHeight="1">
      <c r="A15" s="162" t="s">
        <v>609</v>
      </c>
      <c r="B15" s="163">
        <v>30.960718</v>
      </c>
      <c r="C15" s="163">
        <v>20.396718</v>
      </c>
      <c r="D15" s="163">
        <v>10.564</v>
      </c>
      <c r="E15" s="163">
        <v>26.2882583335</v>
      </c>
      <c r="F15" s="163">
        <v>16.351258333499999</v>
      </c>
      <c r="G15" s="163">
        <v>9.9369999999999994</v>
      </c>
    </row>
    <row r="16" spans="1:7" ht="19.899999999999999" customHeight="1">
      <c r="A16" s="162" t="s">
        <v>610</v>
      </c>
      <c r="B16" s="163">
        <v>66.935100000000006</v>
      </c>
      <c r="C16" s="163">
        <v>15.9551</v>
      </c>
      <c r="D16" s="163">
        <v>50.98</v>
      </c>
      <c r="E16" s="163">
        <v>56.746126156199999</v>
      </c>
      <c r="F16" s="163">
        <v>8.7661261562000004</v>
      </c>
      <c r="G16" s="163">
        <v>47.98</v>
      </c>
    </row>
    <row r="17" spans="1:7" ht="19.899999999999999" customHeight="1">
      <c r="A17" s="162" t="s">
        <v>611</v>
      </c>
      <c r="B17" s="163">
        <v>139.1867</v>
      </c>
      <c r="C17" s="163">
        <v>112.1116</v>
      </c>
      <c r="D17" s="163">
        <v>27.075099999999999</v>
      </c>
      <c r="E17" s="163">
        <v>110.0628655764</v>
      </c>
      <c r="F17" s="163">
        <v>83.552865576399995</v>
      </c>
      <c r="G17" s="163">
        <v>26.51</v>
      </c>
    </row>
    <row r="18" spans="1:7" ht="19.899999999999999" customHeight="1">
      <c r="A18" s="162" t="s">
        <v>612</v>
      </c>
      <c r="B18" s="163">
        <v>87.954599999999999</v>
      </c>
      <c r="C18" s="163">
        <v>29.304600000000001</v>
      </c>
      <c r="D18" s="163">
        <v>58.65</v>
      </c>
      <c r="E18" s="163">
        <v>75.388559233600006</v>
      </c>
      <c r="F18" s="163">
        <v>26.7585592336</v>
      </c>
      <c r="G18" s="163">
        <v>48.63</v>
      </c>
    </row>
    <row r="19" spans="1:7" ht="19.899999999999999" customHeight="1">
      <c r="A19" s="162" t="s">
        <v>613</v>
      </c>
      <c r="B19" s="163">
        <v>526.57658000000004</v>
      </c>
      <c r="C19" s="163">
        <v>290.46498000000003</v>
      </c>
      <c r="D19" s="163">
        <v>236.11160000000001</v>
      </c>
      <c r="E19" s="163">
        <v>477.65466099999998</v>
      </c>
      <c r="F19" s="163">
        <v>251.25171</v>
      </c>
      <c r="G19" s="163">
        <v>226.402951</v>
      </c>
    </row>
    <row r="20" spans="1:7" ht="19.899999999999999" customHeight="1">
      <c r="A20" s="162" t="s">
        <v>614</v>
      </c>
      <c r="B20" s="163">
        <v>70.819199999999995</v>
      </c>
      <c r="C20" s="163">
        <v>40.822099999999999</v>
      </c>
      <c r="D20" s="163">
        <v>29.9971</v>
      </c>
      <c r="E20" s="163">
        <v>56.897021859900001</v>
      </c>
      <c r="F20" s="163">
        <v>28.1244218599</v>
      </c>
      <c r="G20" s="163">
        <v>28.772600000000001</v>
      </c>
    </row>
    <row r="21" spans="1:7" ht="19.899999999999999" customHeight="1">
      <c r="A21" s="162" t="s">
        <v>615</v>
      </c>
      <c r="B21" s="163">
        <v>75.701660000000004</v>
      </c>
      <c r="C21" s="163">
        <v>47.951659999999997</v>
      </c>
      <c r="D21" s="163">
        <v>27.75</v>
      </c>
      <c r="E21" s="163">
        <v>67.9880234548</v>
      </c>
      <c r="F21" s="163">
        <v>41.038023454799998</v>
      </c>
      <c r="G21" s="163">
        <v>26.95</v>
      </c>
    </row>
    <row r="22" spans="1:7" ht="19.899999999999999" customHeight="1">
      <c r="A22" s="162" t="s">
        <v>616</v>
      </c>
      <c r="B22" s="163">
        <v>76.815754999999996</v>
      </c>
      <c r="C22" s="163">
        <v>52.393155</v>
      </c>
      <c r="D22" s="163">
        <v>24.422599999999999</v>
      </c>
      <c r="E22" s="163">
        <v>64.252378892899998</v>
      </c>
      <c r="F22" s="163">
        <v>40.938578892899997</v>
      </c>
      <c r="G22" s="163">
        <v>23.313800000000001</v>
      </c>
    </row>
    <row r="23" spans="1:7" ht="19.899999999999999" customHeight="1">
      <c r="A23" s="162" t="s">
        <v>617</v>
      </c>
      <c r="B23" s="163">
        <v>61.999223999999998</v>
      </c>
      <c r="C23" s="163">
        <v>27.5275</v>
      </c>
      <c r="D23" s="163">
        <v>34.471724000000002</v>
      </c>
      <c r="E23" s="163">
        <v>54.442162218500002</v>
      </c>
      <c r="F23" s="163">
        <v>23.660985218499999</v>
      </c>
      <c r="G23" s="163">
        <v>30.781177</v>
      </c>
    </row>
    <row r="24" spans="1:7" ht="19.899999999999999" customHeight="1">
      <c r="A24" s="162" t="s">
        <v>618</v>
      </c>
      <c r="B24" s="163">
        <v>51.367899999999999</v>
      </c>
      <c r="C24" s="163">
        <v>23.265599999999999</v>
      </c>
      <c r="D24" s="163">
        <v>28.1023</v>
      </c>
      <c r="E24" s="163">
        <v>41.014787655299997</v>
      </c>
      <c r="F24" s="163">
        <v>18.089587655300001</v>
      </c>
      <c r="G24" s="163">
        <v>22.9252</v>
      </c>
    </row>
    <row r="25" spans="1:7" ht="19.899999999999999" customHeight="1">
      <c r="A25" s="162" t="s">
        <v>619</v>
      </c>
      <c r="B25" s="163">
        <v>87.195899999999995</v>
      </c>
      <c r="C25" s="163">
        <v>55.320900000000002</v>
      </c>
      <c r="D25" s="163">
        <v>31.875</v>
      </c>
      <c r="E25" s="163">
        <v>74.673000000000002</v>
      </c>
      <c r="F25" s="163">
        <v>43.394100000000002</v>
      </c>
      <c r="G25" s="163">
        <v>31.2789</v>
      </c>
    </row>
    <row r="26" spans="1:7" ht="19.899999999999999" customHeight="1">
      <c r="A26" s="162" t="s">
        <v>620</v>
      </c>
      <c r="B26" s="163">
        <v>112.64579999999999</v>
      </c>
      <c r="C26" s="163">
        <v>68.639300000000006</v>
      </c>
      <c r="D26" s="163">
        <v>44.006500000000003</v>
      </c>
      <c r="E26" s="163">
        <v>107.3437</v>
      </c>
      <c r="F26" s="163">
        <v>67.101100000000002</v>
      </c>
      <c r="G26" s="163">
        <v>40.242600000000003</v>
      </c>
    </row>
  </sheetData>
  <mergeCells count="4">
    <mergeCell ref="A5:G5"/>
    <mergeCell ref="A7:A8"/>
    <mergeCell ref="B7:D7"/>
    <mergeCell ref="E7:G7"/>
  </mergeCells>
  <phoneticPr fontId="37" type="noConversion"/>
  <pageMargins left="0.75" right="0.75" top="0.26899999380111694" bottom="0.26899999380111694"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topLeftCell="B19" zoomScaleNormal="100" workbookViewId="0">
      <selection activeCell="C36" sqref="C36"/>
    </sheetView>
  </sheetViews>
  <sheetFormatPr defaultColWidth="7" defaultRowHeight="15"/>
  <cols>
    <col min="1" max="1" width="10.125" style="4" hidden="1" customWidth="1"/>
    <col min="2" max="2" width="38.125" style="2" customWidth="1"/>
    <col min="3" max="3" width="29.625" style="3" customWidth="1"/>
    <col min="4" max="5" width="7" style="4"/>
    <col min="6" max="6" width="7" style="4" customWidth="1"/>
    <col min="7" max="16384" width="7" style="4"/>
  </cols>
  <sheetData>
    <row r="1" spans="1:3" ht="17.25" customHeight="1">
      <c r="B1" s="8" t="s">
        <v>6</v>
      </c>
    </row>
    <row r="2" spans="1:3" ht="27.75" customHeight="1">
      <c r="B2" s="271" t="s">
        <v>7</v>
      </c>
      <c r="C2" s="272"/>
    </row>
    <row r="3" spans="1:3" s="1" customFormat="1" ht="17.25" customHeight="1">
      <c r="B3" s="2"/>
      <c r="C3" s="71" t="s">
        <v>8</v>
      </c>
    </row>
    <row r="4" spans="1:3" s="1" customFormat="1" ht="19.5" customHeight="1">
      <c r="A4" s="1" t="s">
        <v>64</v>
      </c>
      <c r="B4" s="148" t="s">
        <v>3</v>
      </c>
      <c r="C4" s="149" t="s">
        <v>4</v>
      </c>
    </row>
    <row r="5" spans="1:3" s="2" customFormat="1" ht="19.5" customHeight="1">
      <c r="A5" s="92"/>
      <c r="B5" s="150" t="s">
        <v>12</v>
      </c>
      <c r="C5" s="151">
        <f>SUM(C6:C29)</f>
        <v>2286884</v>
      </c>
    </row>
    <row r="6" spans="1:3" s="64" customFormat="1" ht="19.5" customHeight="1">
      <c r="A6" s="64">
        <v>201</v>
      </c>
      <c r="B6" s="152" t="s">
        <v>148</v>
      </c>
      <c r="C6" s="153">
        <v>168171.97</v>
      </c>
    </row>
    <row r="7" spans="1:3" s="66" customFormat="1" ht="19.5" customHeight="1">
      <c r="A7" s="66">
        <v>203</v>
      </c>
      <c r="B7" s="152" t="s">
        <v>149</v>
      </c>
      <c r="C7" s="153">
        <v>5458.2800000000007</v>
      </c>
    </row>
    <row r="8" spans="1:3" s="66" customFormat="1" ht="19.5" customHeight="1">
      <c r="A8" s="66">
        <v>204</v>
      </c>
      <c r="B8" s="152" t="s">
        <v>150</v>
      </c>
      <c r="C8" s="153">
        <v>145041.21000000002</v>
      </c>
    </row>
    <row r="9" spans="1:3" s="66" customFormat="1" ht="19.5" customHeight="1">
      <c r="A9" s="66">
        <v>205</v>
      </c>
      <c r="B9" s="152" t="s">
        <v>151</v>
      </c>
      <c r="C9" s="154">
        <v>340029.64</v>
      </c>
    </row>
    <row r="10" spans="1:3" s="66" customFormat="1" ht="19.5" customHeight="1">
      <c r="A10" s="66">
        <v>206</v>
      </c>
      <c r="B10" s="152" t="s">
        <v>152</v>
      </c>
      <c r="C10" s="153">
        <v>42998.03</v>
      </c>
    </row>
    <row r="11" spans="1:3" s="66" customFormat="1" ht="19.5" customHeight="1">
      <c r="A11" s="66">
        <v>207</v>
      </c>
      <c r="B11" s="152" t="s">
        <v>502</v>
      </c>
      <c r="C11" s="153">
        <v>99945.96</v>
      </c>
    </row>
    <row r="12" spans="1:3" s="66" customFormat="1" ht="19.5" customHeight="1">
      <c r="A12" s="66">
        <v>208</v>
      </c>
      <c r="B12" s="152" t="s">
        <v>31</v>
      </c>
      <c r="C12" s="153">
        <v>172692.33</v>
      </c>
    </row>
    <row r="13" spans="1:3" s="66" customFormat="1" ht="19.5" customHeight="1">
      <c r="A13" s="66">
        <v>210</v>
      </c>
      <c r="B13" s="152" t="s">
        <v>503</v>
      </c>
      <c r="C13" s="154">
        <v>271722.42000000004</v>
      </c>
    </row>
    <row r="14" spans="1:3" s="66" customFormat="1" ht="19.5" customHeight="1">
      <c r="A14" s="66">
        <v>211</v>
      </c>
      <c r="B14" s="152" t="s">
        <v>153</v>
      </c>
      <c r="C14" s="153">
        <v>126370.84</v>
      </c>
    </row>
    <row r="15" spans="1:3" s="66" customFormat="1" ht="19.5" customHeight="1">
      <c r="A15" s="66">
        <v>212</v>
      </c>
      <c r="B15" s="152" t="s">
        <v>154</v>
      </c>
      <c r="C15" s="153">
        <v>315512.82</v>
      </c>
    </row>
    <row r="16" spans="1:3" s="66" customFormat="1" ht="19.5" customHeight="1">
      <c r="A16" s="66">
        <v>213</v>
      </c>
      <c r="B16" s="152" t="s">
        <v>155</v>
      </c>
      <c r="C16" s="153">
        <v>125028.44</v>
      </c>
    </row>
    <row r="17" spans="1:3" s="66" customFormat="1" ht="19.5" customHeight="1">
      <c r="A17" s="66">
        <v>214</v>
      </c>
      <c r="B17" s="152" t="s">
        <v>156</v>
      </c>
      <c r="C17" s="154">
        <v>107330.63</v>
      </c>
    </row>
    <row r="18" spans="1:3" s="66" customFormat="1" ht="19.5" customHeight="1">
      <c r="A18" s="66">
        <v>215</v>
      </c>
      <c r="B18" s="152" t="s">
        <v>581</v>
      </c>
      <c r="C18" s="153">
        <v>32143.759999999998</v>
      </c>
    </row>
    <row r="19" spans="1:3" s="66" customFormat="1" ht="19.5" customHeight="1">
      <c r="A19" s="66">
        <v>216</v>
      </c>
      <c r="B19" s="152" t="s">
        <v>157</v>
      </c>
      <c r="C19" s="153">
        <v>15151.65</v>
      </c>
    </row>
    <row r="20" spans="1:3" s="66" customFormat="1" ht="19.5" customHeight="1">
      <c r="A20" s="66">
        <v>217</v>
      </c>
      <c r="B20" s="152" t="s">
        <v>158</v>
      </c>
      <c r="C20" s="153">
        <v>700</v>
      </c>
    </row>
    <row r="21" spans="1:3" s="66" customFormat="1" ht="19.5" customHeight="1">
      <c r="A21" s="66">
        <v>219</v>
      </c>
      <c r="B21" s="152" t="s">
        <v>159</v>
      </c>
      <c r="C21" s="154">
        <v>200</v>
      </c>
    </row>
    <row r="22" spans="1:3" s="66" customFormat="1" ht="19.5" customHeight="1">
      <c r="A22" s="66">
        <v>220</v>
      </c>
      <c r="B22" s="152" t="s">
        <v>504</v>
      </c>
      <c r="C22" s="153">
        <v>37444.92</v>
      </c>
    </row>
    <row r="23" spans="1:3" s="66" customFormat="1" ht="19.5" customHeight="1">
      <c r="A23" s="66">
        <v>221</v>
      </c>
      <c r="B23" s="152" t="s">
        <v>160</v>
      </c>
      <c r="C23" s="153">
        <v>43302.77</v>
      </c>
    </row>
    <row r="24" spans="1:3" s="66" customFormat="1" ht="19.5" customHeight="1">
      <c r="A24" s="66">
        <v>222</v>
      </c>
      <c r="B24" s="152" t="s">
        <v>161</v>
      </c>
      <c r="C24" s="153">
        <v>2223.83</v>
      </c>
    </row>
    <row r="25" spans="1:3" s="66" customFormat="1" ht="19.5" customHeight="1">
      <c r="A25" s="66" t="s">
        <v>505</v>
      </c>
      <c r="B25" s="152" t="s">
        <v>506</v>
      </c>
      <c r="C25" s="154">
        <v>16212.5</v>
      </c>
    </row>
    <row r="26" spans="1:3" s="66" customFormat="1" ht="19.5" customHeight="1">
      <c r="A26" s="66">
        <v>227</v>
      </c>
      <c r="B26" s="152" t="s">
        <v>162</v>
      </c>
      <c r="C26" s="153">
        <v>20000</v>
      </c>
    </row>
    <row r="27" spans="1:3" s="66" customFormat="1" ht="19.5" customHeight="1">
      <c r="A27" s="66">
        <v>231</v>
      </c>
      <c r="B27" s="152" t="s">
        <v>163</v>
      </c>
      <c r="C27" s="153">
        <v>98702</v>
      </c>
    </row>
    <row r="28" spans="1:3" s="66" customFormat="1" ht="19.5" customHeight="1">
      <c r="A28" s="66">
        <v>232</v>
      </c>
      <c r="B28" s="152" t="s">
        <v>164</v>
      </c>
      <c r="C28" s="153">
        <v>99840</v>
      </c>
    </row>
    <row r="29" spans="1:3" s="66" customFormat="1" ht="19.5" customHeight="1">
      <c r="A29" s="66">
        <v>233</v>
      </c>
      <c r="B29" s="152" t="s">
        <v>507</v>
      </c>
      <c r="C29" s="153">
        <v>660</v>
      </c>
    </row>
    <row r="30" spans="1:3" s="1" customFormat="1" ht="19.5" customHeight="1">
      <c r="B30" s="150" t="s">
        <v>768</v>
      </c>
      <c r="C30" s="155">
        <f>SUM(C31:C32)</f>
        <v>373260</v>
      </c>
    </row>
    <row r="31" spans="1:3" s="1" customFormat="1" ht="19.5" customHeight="1">
      <c r="B31" s="156" t="s">
        <v>15</v>
      </c>
      <c r="C31" s="153">
        <v>105861</v>
      </c>
    </row>
    <row r="32" spans="1:3" s="1" customFormat="1" ht="19.5" customHeight="1">
      <c r="B32" s="156" t="s">
        <v>16</v>
      </c>
      <c r="C32" s="153">
        <v>267399</v>
      </c>
    </row>
    <row r="33" spans="2:3" s="1" customFormat="1" ht="19.5" customHeight="1">
      <c r="B33" s="157" t="s">
        <v>17</v>
      </c>
      <c r="C33" s="153">
        <v>267399</v>
      </c>
    </row>
    <row r="34" spans="2:3" s="1" customFormat="1" ht="19.5" customHeight="1">
      <c r="B34" s="158" t="s">
        <v>18</v>
      </c>
      <c r="C34" s="153"/>
    </row>
    <row r="35" spans="2:3" s="1" customFormat="1" ht="19.5" customHeight="1">
      <c r="B35" s="150" t="s">
        <v>767</v>
      </c>
      <c r="C35" s="155">
        <v>94631</v>
      </c>
    </row>
    <row r="36" spans="2:3" s="1" customFormat="1" ht="19.5" customHeight="1">
      <c r="B36" s="159" t="s">
        <v>20</v>
      </c>
      <c r="C36" s="160">
        <f>C5+C30+C35</f>
        <v>2754775</v>
      </c>
    </row>
    <row r="37" spans="2:3" ht="19.5" customHeight="1"/>
    <row r="38" spans="2:3" ht="19.5" customHeight="1"/>
    <row r="39" spans="2:3" ht="19.5" customHeight="1"/>
    <row r="40" spans="2:3" ht="19.5" customHeight="1"/>
    <row r="41" spans="2:3" ht="19.5" customHeight="1"/>
    <row r="42" spans="2:3" ht="19.5" customHeight="1"/>
    <row r="43" spans="2:3" ht="19.5" customHeight="1"/>
    <row r="44" spans="2:3" ht="19.5" customHeight="1"/>
    <row r="45" spans="2:3" ht="19.5" customHeight="1"/>
    <row r="46" spans="2:3" ht="19.5" customHeight="1"/>
    <row r="47" spans="2:3" ht="19.5" customHeight="1"/>
    <row r="48" spans="2:3" ht="19.5" customHeight="1"/>
    <row r="49" ht="19.5" customHeight="1"/>
    <row r="50" ht="19.5" customHeight="1"/>
    <row r="51" ht="19.5" customHeight="1"/>
    <row r="52" ht="19.5" customHeight="1"/>
  </sheetData>
  <mergeCells count="1">
    <mergeCell ref="B2:C2"/>
  </mergeCells>
  <phoneticPr fontId="37" type="noConversion"/>
  <printOptions horizontalCentered="1"/>
  <pageMargins left="0.70833333333333304" right="0.70833333333333304" top="0.74791666666666701" bottom="0.74791666666666701" header="0.31458333333333299" footer="0.31458333333333299"/>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4" workbookViewId="0">
      <selection activeCell="E11" sqref="E11"/>
    </sheetView>
  </sheetViews>
  <sheetFormatPr defaultColWidth="10" defaultRowHeight="13.5"/>
  <cols>
    <col min="1" max="1" width="45.75" style="106" customWidth="1"/>
    <col min="2" max="2" width="17.125" style="106" customWidth="1"/>
    <col min="3" max="3" width="15.75" style="106" customWidth="1"/>
    <col min="4" max="4" width="9.75" style="106" customWidth="1"/>
    <col min="5" max="16384" width="10" style="106"/>
  </cols>
  <sheetData>
    <row r="1" spans="1:3" hidden="1">
      <c r="A1" s="256" t="s">
        <v>892</v>
      </c>
    </row>
    <row r="2" spans="1:3" ht="22.5" hidden="1">
      <c r="A2" s="256" t="s">
        <v>621</v>
      </c>
      <c r="B2" s="256" t="s">
        <v>886</v>
      </c>
      <c r="C2" s="256" t="s">
        <v>622</v>
      </c>
    </row>
    <row r="3" spans="1:3" hidden="1">
      <c r="A3" s="256" t="s">
        <v>623</v>
      </c>
      <c r="B3" s="256" t="s">
        <v>624</v>
      </c>
      <c r="C3" s="256" t="s">
        <v>625</v>
      </c>
    </row>
    <row r="4" spans="1:3" ht="14.25" customHeight="1">
      <c r="A4" s="256" t="s">
        <v>893</v>
      </c>
    </row>
    <row r="5" spans="1:3" ht="28.7" customHeight="1">
      <c r="A5" s="283" t="s">
        <v>894</v>
      </c>
      <c r="B5" s="283"/>
      <c r="C5" s="283"/>
    </row>
    <row r="6" spans="1:3" ht="14.25" customHeight="1">
      <c r="A6" s="256"/>
      <c r="B6" s="256"/>
      <c r="C6" s="258" t="s">
        <v>595</v>
      </c>
    </row>
    <row r="7" spans="1:3" ht="19.899999999999999" customHeight="1">
      <c r="A7" s="257" t="s">
        <v>626</v>
      </c>
      <c r="B7" s="257" t="s">
        <v>65</v>
      </c>
      <c r="C7" s="257" t="s">
        <v>627</v>
      </c>
    </row>
    <row r="8" spans="1:3" ht="25.7" customHeight="1">
      <c r="A8" s="162" t="s">
        <v>895</v>
      </c>
      <c r="B8" s="163" t="s">
        <v>628</v>
      </c>
      <c r="C8" s="163">
        <v>359.80473985809999</v>
      </c>
    </row>
    <row r="9" spans="1:3" ht="25.7" customHeight="1">
      <c r="A9" s="162" t="s">
        <v>896</v>
      </c>
      <c r="B9" s="163">
        <v>430.75532399999997</v>
      </c>
      <c r="C9" s="163"/>
    </row>
    <row r="10" spans="1:3" ht="25.7" customHeight="1">
      <c r="A10" s="162" t="s">
        <v>897</v>
      </c>
      <c r="B10" s="163" t="s">
        <v>628</v>
      </c>
      <c r="C10" s="163">
        <v>62.7</v>
      </c>
    </row>
    <row r="11" spans="1:3" ht="25.7" customHeight="1">
      <c r="A11" s="162" t="s">
        <v>629</v>
      </c>
      <c r="B11" s="163" t="s">
        <v>630</v>
      </c>
      <c r="C11" s="163">
        <v>0</v>
      </c>
    </row>
    <row r="12" spans="1:3" ht="25.7" customHeight="1">
      <c r="A12" s="162" t="s">
        <v>898</v>
      </c>
      <c r="B12" s="163"/>
      <c r="C12" s="163">
        <v>62.7</v>
      </c>
    </row>
    <row r="13" spans="1:3" ht="25.7" customHeight="1">
      <c r="A13" s="162" t="s">
        <v>899</v>
      </c>
      <c r="B13" s="163"/>
      <c r="C13" s="163">
        <v>72.338569334100001</v>
      </c>
    </row>
    <row r="14" spans="1:3" ht="25.7" customHeight="1">
      <c r="A14" s="162" t="s">
        <v>900</v>
      </c>
      <c r="B14" s="163"/>
      <c r="C14" s="163">
        <v>350.01904444190001</v>
      </c>
    </row>
    <row r="15" spans="1:3" ht="25.7" customHeight="1">
      <c r="A15" s="162" t="s">
        <v>901</v>
      </c>
      <c r="B15" s="163"/>
      <c r="C15" s="163"/>
    </row>
    <row r="16" spans="1:3" ht="25.7" customHeight="1">
      <c r="A16" s="162" t="s">
        <v>902</v>
      </c>
      <c r="B16" s="163"/>
      <c r="C16" s="163"/>
    </row>
  </sheetData>
  <mergeCells count="1">
    <mergeCell ref="A5:C5"/>
  </mergeCells>
  <phoneticPr fontId="37" type="noConversion"/>
  <pageMargins left="0.75" right="0.75" top="0.26899999380111694" bottom="0.26899999380111694" header="0" footer="0"/>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4" workbookViewId="0">
      <selection activeCell="E8" sqref="E8"/>
    </sheetView>
  </sheetViews>
  <sheetFormatPr defaultColWidth="10" defaultRowHeight="13.5"/>
  <cols>
    <col min="1" max="1" width="47.625" style="106" customWidth="1"/>
    <col min="2" max="2" width="16.125" style="106" customWidth="1"/>
    <col min="3" max="3" width="16" style="106" customWidth="1"/>
    <col min="4" max="4" width="9.75" style="106" customWidth="1"/>
    <col min="5" max="16384" width="10" style="106"/>
  </cols>
  <sheetData>
    <row r="1" spans="1:3" hidden="1">
      <c r="A1" s="256" t="s">
        <v>892</v>
      </c>
      <c r="B1" s="256"/>
    </row>
    <row r="2" spans="1:3" ht="22.5" hidden="1">
      <c r="A2" s="256" t="s">
        <v>621</v>
      </c>
      <c r="B2" s="256" t="s">
        <v>886</v>
      </c>
      <c r="C2" s="256" t="s">
        <v>622</v>
      </c>
    </row>
    <row r="3" spans="1:3" hidden="1">
      <c r="A3" s="256" t="s">
        <v>623</v>
      </c>
      <c r="B3" s="256" t="s">
        <v>624</v>
      </c>
      <c r="C3" s="256" t="s">
        <v>625</v>
      </c>
    </row>
    <row r="4" spans="1:3" ht="14.25" customHeight="1">
      <c r="A4" s="256" t="s">
        <v>903</v>
      </c>
    </row>
    <row r="5" spans="1:3" ht="28.7" customHeight="1">
      <c r="A5" s="283" t="s">
        <v>904</v>
      </c>
      <c r="B5" s="283"/>
      <c r="C5" s="283"/>
    </row>
    <row r="6" spans="1:3" ht="14.25" customHeight="1">
      <c r="A6" s="256"/>
      <c r="B6" s="256"/>
      <c r="C6" s="258" t="s">
        <v>595</v>
      </c>
    </row>
    <row r="7" spans="1:3" ht="19.899999999999999" customHeight="1">
      <c r="A7" s="257" t="s">
        <v>626</v>
      </c>
      <c r="B7" s="257" t="s">
        <v>65</v>
      </c>
      <c r="C7" s="257" t="s">
        <v>627</v>
      </c>
    </row>
    <row r="8" spans="1:3" ht="25.7" customHeight="1">
      <c r="A8" s="162" t="s">
        <v>905</v>
      </c>
      <c r="B8" s="163"/>
      <c r="C8" s="163">
        <v>270.97597200000001</v>
      </c>
    </row>
    <row r="9" spans="1:3" ht="25.7" customHeight="1">
      <c r="A9" s="162" t="s">
        <v>906</v>
      </c>
      <c r="B9" s="163">
        <v>362.67779999999999</v>
      </c>
      <c r="C9" s="163"/>
    </row>
    <row r="10" spans="1:3" ht="25.7" customHeight="1">
      <c r="A10" s="162" t="s">
        <v>907</v>
      </c>
      <c r="B10" s="163"/>
      <c r="C10" s="163">
        <v>98.43</v>
      </c>
    </row>
    <row r="11" spans="1:3" ht="25.7" customHeight="1">
      <c r="A11" s="162" t="s">
        <v>908</v>
      </c>
      <c r="B11" s="163"/>
      <c r="C11" s="163">
        <v>34.713200000000001</v>
      </c>
    </row>
    <row r="12" spans="1:3" ht="25.7" customHeight="1">
      <c r="A12" s="162" t="s">
        <v>909</v>
      </c>
      <c r="B12" s="163"/>
      <c r="C12" s="163">
        <v>334.69277199999999</v>
      </c>
    </row>
    <row r="13" spans="1:3" ht="25.7" customHeight="1">
      <c r="A13" s="162" t="s">
        <v>910</v>
      </c>
      <c r="B13" s="163"/>
      <c r="C13" s="163"/>
    </row>
    <row r="14" spans="1:3" ht="25.7" customHeight="1">
      <c r="A14" s="162" t="s">
        <v>911</v>
      </c>
      <c r="B14" s="163"/>
      <c r="C14" s="163"/>
    </row>
  </sheetData>
  <mergeCells count="1">
    <mergeCell ref="A5:C5"/>
  </mergeCells>
  <phoneticPr fontId="37" type="noConversion"/>
  <pageMargins left="0.75" right="0.75" top="0.26899999380111694" bottom="0.26899999380111694" header="0" footer="0"/>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pane ySplit="7" topLeftCell="A18" activePane="bottomLeft" state="frozen"/>
      <selection activeCell="E18" sqref="E18"/>
      <selection pane="bottomLeft" activeCell="F22" sqref="F22"/>
    </sheetView>
  </sheetViews>
  <sheetFormatPr defaultColWidth="10" defaultRowHeight="13.5"/>
  <cols>
    <col min="1" max="1" width="32.625" style="106" customWidth="1"/>
    <col min="2" max="4" width="15.375" style="106" customWidth="1"/>
    <col min="5" max="5" width="9.75" style="106" customWidth="1"/>
    <col min="6" max="16384" width="10" style="106"/>
  </cols>
  <sheetData>
    <row r="1" spans="1:4" ht="22.5" hidden="1">
      <c r="A1" s="256" t="s">
        <v>892</v>
      </c>
      <c r="B1" s="256"/>
    </row>
    <row r="2" spans="1:4" ht="22.5" hidden="1">
      <c r="A2" s="256" t="s">
        <v>621</v>
      </c>
      <c r="B2" s="256" t="s">
        <v>886</v>
      </c>
      <c r="C2" s="256" t="s">
        <v>622</v>
      </c>
      <c r="D2" s="256" t="s">
        <v>740</v>
      </c>
    </row>
    <row r="3" spans="1:4" hidden="1">
      <c r="A3" s="256" t="s">
        <v>623</v>
      </c>
      <c r="C3" s="256" t="s">
        <v>631</v>
      </c>
      <c r="D3" s="256" t="s">
        <v>632</v>
      </c>
    </row>
    <row r="4" spans="1:4" ht="14.25" customHeight="1">
      <c r="A4" s="107" t="s">
        <v>912</v>
      </c>
    </row>
    <row r="5" spans="1:4" ht="28.7" customHeight="1">
      <c r="A5" s="283" t="s">
        <v>633</v>
      </c>
      <c r="B5" s="283"/>
      <c r="C5" s="283"/>
      <c r="D5" s="283"/>
    </row>
    <row r="6" spans="1:4" ht="14.25" customHeight="1">
      <c r="D6" s="258" t="s">
        <v>595</v>
      </c>
    </row>
    <row r="7" spans="1:4" ht="21.95" customHeight="1">
      <c r="A7" s="257" t="s">
        <v>626</v>
      </c>
      <c r="B7" s="257" t="s">
        <v>634</v>
      </c>
      <c r="C7" s="257" t="s">
        <v>635</v>
      </c>
      <c r="D7" s="257" t="s">
        <v>913</v>
      </c>
    </row>
    <row r="8" spans="1:4" ht="19.899999999999999" customHeight="1">
      <c r="A8" s="268" t="s">
        <v>914</v>
      </c>
      <c r="B8" s="164" t="s">
        <v>637</v>
      </c>
      <c r="C8" s="269">
        <v>161.13</v>
      </c>
      <c r="D8" s="269">
        <v>161.13</v>
      </c>
    </row>
    <row r="9" spans="1:4" ht="19.899999999999999" customHeight="1">
      <c r="A9" s="268" t="s">
        <v>638</v>
      </c>
      <c r="B9" s="164" t="s">
        <v>601</v>
      </c>
      <c r="C9" s="269">
        <v>62.7</v>
      </c>
      <c r="D9" s="269">
        <v>62.7</v>
      </c>
    </row>
    <row r="10" spans="1:4" ht="22.7" customHeight="1">
      <c r="A10" s="268" t="s">
        <v>639</v>
      </c>
      <c r="B10" s="164" t="s">
        <v>602</v>
      </c>
      <c r="C10" s="269">
        <v>62.5</v>
      </c>
      <c r="D10" s="269">
        <v>62.5</v>
      </c>
    </row>
    <row r="11" spans="1:4" ht="19.899999999999999" customHeight="1">
      <c r="A11" s="268" t="s">
        <v>640</v>
      </c>
      <c r="B11" s="164" t="s">
        <v>641</v>
      </c>
      <c r="C11" s="269">
        <v>98.43</v>
      </c>
      <c r="D11" s="269">
        <v>98.43</v>
      </c>
    </row>
    <row r="12" spans="1:4" ht="22.7" customHeight="1">
      <c r="A12" s="268" t="s">
        <v>639</v>
      </c>
      <c r="B12" s="164" t="s">
        <v>604</v>
      </c>
      <c r="C12" s="269">
        <v>28.91</v>
      </c>
      <c r="D12" s="269">
        <v>28.91</v>
      </c>
    </row>
    <row r="13" spans="1:4" ht="19.899999999999999" customHeight="1">
      <c r="A13" s="268" t="s">
        <v>915</v>
      </c>
      <c r="B13" s="164" t="s">
        <v>642</v>
      </c>
      <c r="C13" s="269">
        <v>106.6865</v>
      </c>
      <c r="D13" s="269">
        <v>106.6865</v>
      </c>
    </row>
    <row r="14" spans="1:4" ht="19.899999999999999" customHeight="1">
      <c r="A14" s="268" t="s">
        <v>638</v>
      </c>
      <c r="B14" s="164" t="s">
        <v>643</v>
      </c>
      <c r="C14" s="269">
        <v>71.973299999999995</v>
      </c>
      <c r="D14" s="269">
        <v>71.973299999999995</v>
      </c>
    </row>
    <row r="15" spans="1:4" ht="19.899999999999999" customHeight="1">
      <c r="A15" s="268" t="s">
        <v>640</v>
      </c>
      <c r="B15" s="164" t="s">
        <v>644</v>
      </c>
      <c r="C15" s="269">
        <v>34.713200000000001</v>
      </c>
      <c r="D15" s="269">
        <v>34.713200000000001</v>
      </c>
    </row>
    <row r="16" spans="1:4" ht="19.899999999999999" customHeight="1">
      <c r="A16" s="268" t="s">
        <v>916</v>
      </c>
      <c r="B16" s="164" t="s">
        <v>645</v>
      </c>
      <c r="C16" s="269">
        <v>21.514082029600001</v>
      </c>
      <c r="D16" s="269">
        <v>21.514082029600001</v>
      </c>
    </row>
    <row r="17" spans="1:4" ht="19.899999999999999" customHeight="1">
      <c r="A17" s="268" t="s">
        <v>638</v>
      </c>
      <c r="B17" s="164" t="s">
        <v>646</v>
      </c>
      <c r="C17" s="269">
        <v>12.02618921</v>
      </c>
      <c r="D17" s="269">
        <v>12.02618921</v>
      </c>
    </row>
    <row r="18" spans="1:4" ht="19.899999999999999" customHeight="1">
      <c r="A18" s="268" t="s">
        <v>640</v>
      </c>
      <c r="B18" s="164" t="s">
        <v>647</v>
      </c>
      <c r="C18" s="269">
        <v>9.4878928196000007</v>
      </c>
      <c r="D18" s="269">
        <v>9.4878928196000007</v>
      </c>
    </row>
    <row r="19" spans="1:4" ht="19.899999999999999" customHeight="1">
      <c r="A19" s="268" t="s">
        <v>917</v>
      </c>
      <c r="B19" s="164" t="s">
        <v>648</v>
      </c>
      <c r="C19" s="269">
        <v>129.81020000000001</v>
      </c>
      <c r="D19" s="269">
        <v>129.81020000000001</v>
      </c>
    </row>
    <row r="20" spans="1:4" ht="19.899999999999999" customHeight="1">
      <c r="A20" s="268" t="s">
        <v>638</v>
      </c>
      <c r="B20" s="164" t="s">
        <v>649</v>
      </c>
      <c r="C20" s="269">
        <v>85.100700000000003</v>
      </c>
      <c r="D20" s="269">
        <v>85.100700000000003</v>
      </c>
    </row>
    <row r="21" spans="1:4" ht="19.899999999999999" customHeight="1">
      <c r="A21" s="268" t="s">
        <v>650</v>
      </c>
      <c r="B21" s="164"/>
      <c r="C21" s="269">
        <v>74.3</v>
      </c>
      <c r="D21" s="269">
        <v>74.3</v>
      </c>
    </row>
    <row r="22" spans="1:4" ht="22.7" customHeight="1">
      <c r="A22" s="268" t="s">
        <v>651</v>
      </c>
      <c r="B22" s="164" t="s">
        <v>652</v>
      </c>
      <c r="C22" s="269">
        <v>10.800700000000001</v>
      </c>
      <c r="D22" s="269">
        <v>10.800700000000001</v>
      </c>
    </row>
    <row r="23" spans="1:4" ht="19.899999999999999" customHeight="1">
      <c r="A23" s="268" t="s">
        <v>640</v>
      </c>
      <c r="B23" s="164" t="s">
        <v>653</v>
      </c>
      <c r="C23" s="269">
        <v>44.709499999999998</v>
      </c>
      <c r="D23" s="269">
        <v>44.709499999999998</v>
      </c>
    </row>
    <row r="24" spans="1:4" ht="19.899999999999999" customHeight="1">
      <c r="A24" s="268" t="s">
        <v>650</v>
      </c>
      <c r="B24" s="164"/>
      <c r="C24" s="269">
        <v>44.55</v>
      </c>
      <c r="D24" s="269">
        <v>44.55</v>
      </c>
    </row>
    <row r="25" spans="1:4" ht="22.7" customHeight="1">
      <c r="A25" s="268" t="s">
        <v>654</v>
      </c>
      <c r="B25" s="164" t="s">
        <v>655</v>
      </c>
      <c r="C25" s="269">
        <v>0.1595</v>
      </c>
      <c r="D25" s="269">
        <v>0.1595</v>
      </c>
    </row>
    <row r="26" spans="1:4" ht="19.899999999999999" customHeight="1">
      <c r="A26" s="268" t="s">
        <v>918</v>
      </c>
      <c r="B26" s="164" t="s">
        <v>656</v>
      </c>
      <c r="C26" s="269">
        <v>23.695708189600001</v>
      </c>
      <c r="D26" s="269">
        <v>23.695708189600001</v>
      </c>
    </row>
    <row r="27" spans="1:4" ht="19.899999999999999" customHeight="1">
      <c r="A27" s="268" t="s">
        <v>638</v>
      </c>
      <c r="B27" s="164" t="s">
        <v>657</v>
      </c>
      <c r="C27" s="269">
        <v>11.889097230000001</v>
      </c>
      <c r="D27" s="269">
        <v>11.889097230000001</v>
      </c>
    </row>
    <row r="28" spans="1:4" ht="19.899999999999999" customHeight="1">
      <c r="A28" s="268" t="s">
        <v>640</v>
      </c>
      <c r="B28" s="164" t="s">
        <v>658</v>
      </c>
      <c r="C28" s="269">
        <v>11.8066109596</v>
      </c>
      <c r="D28" s="269">
        <v>11.8066109596</v>
      </c>
    </row>
    <row r="29" spans="1:4" ht="24.75" customHeight="1">
      <c r="A29" s="289" t="s">
        <v>659</v>
      </c>
      <c r="B29" s="289"/>
      <c r="C29" s="289"/>
      <c r="D29" s="289"/>
    </row>
    <row r="30" spans="1:4" ht="14.25" customHeight="1">
      <c r="A30" s="289" t="s">
        <v>919</v>
      </c>
      <c r="B30" s="289"/>
      <c r="C30" s="289"/>
      <c r="D30" s="289"/>
    </row>
    <row r="31" spans="1:4" ht="14.25" customHeight="1"/>
  </sheetData>
  <mergeCells count="3">
    <mergeCell ref="A5:D5"/>
    <mergeCell ref="A29:D29"/>
    <mergeCell ref="A30:D30"/>
  </mergeCells>
  <phoneticPr fontId="37" type="noConversion"/>
  <pageMargins left="0.75" right="0.75" top="0.26899999380111694" bottom="0.26899999380111694" header="0" footer="0"/>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4" workbookViewId="0">
      <selection activeCell="G13" sqref="G13"/>
    </sheetView>
  </sheetViews>
  <sheetFormatPr defaultColWidth="10" defaultRowHeight="13.5"/>
  <cols>
    <col min="1" max="1" width="39.25" style="106" customWidth="1"/>
    <col min="2" max="5" width="12" style="106" customWidth="1"/>
    <col min="6" max="6" width="9.75" style="106" customWidth="1"/>
    <col min="7" max="16384" width="10" style="106"/>
  </cols>
  <sheetData>
    <row r="1" spans="1:5" ht="22.5" hidden="1">
      <c r="A1" s="256" t="s">
        <v>892</v>
      </c>
      <c r="B1" s="256" t="s">
        <v>660</v>
      </c>
    </row>
    <row r="2" spans="1:5" ht="22.5" hidden="1">
      <c r="A2" s="256" t="s">
        <v>621</v>
      </c>
      <c r="B2" s="256" t="s">
        <v>886</v>
      </c>
      <c r="C2" s="256" t="s">
        <v>622</v>
      </c>
      <c r="D2" s="256" t="s">
        <v>920</v>
      </c>
    </row>
    <row r="3" spans="1:5" hidden="1">
      <c r="A3" s="256" t="s">
        <v>623</v>
      </c>
      <c r="C3" s="256" t="s">
        <v>631</v>
      </c>
      <c r="D3" s="256" t="s">
        <v>632</v>
      </c>
      <c r="E3" s="256" t="s">
        <v>661</v>
      </c>
    </row>
    <row r="4" spans="1:5" ht="14.25" customHeight="1">
      <c r="A4" s="107" t="s">
        <v>921</v>
      </c>
    </row>
    <row r="5" spans="1:5" ht="18.75" customHeight="1">
      <c r="A5" s="283" t="s">
        <v>922</v>
      </c>
      <c r="B5" s="283"/>
      <c r="C5" s="283"/>
      <c r="D5" s="283"/>
    </row>
    <row r="6" spans="1:5" ht="14.25" customHeight="1">
      <c r="A6" s="290" t="s">
        <v>595</v>
      </c>
      <c r="B6" s="290"/>
      <c r="C6" s="290"/>
      <c r="D6" s="290"/>
      <c r="E6" s="290"/>
    </row>
    <row r="7" spans="1:5" ht="14.25" customHeight="1">
      <c r="A7" s="257" t="s">
        <v>3</v>
      </c>
      <c r="B7" s="257" t="s">
        <v>599</v>
      </c>
      <c r="C7" s="257" t="s">
        <v>635</v>
      </c>
      <c r="D7" s="257" t="s">
        <v>636</v>
      </c>
      <c r="E7" s="257" t="s">
        <v>662</v>
      </c>
    </row>
    <row r="8" spans="1:5" ht="19.899999999999999" customHeight="1">
      <c r="A8" s="162" t="s">
        <v>923</v>
      </c>
      <c r="B8" s="164" t="s">
        <v>600</v>
      </c>
      <c r="C8" s="269">
        <v>793.43312400000002</v>
      </c>
      <c r="D8" s="269">
        <v>793.43312400000002</v>
      </c>
      <c r="E8" s="269">
        <v>0</v>
      </c>
    </row>
    <row r="9" spans="1:5" ht="19.899999999999999" customHeight="1">
      <c r="A9" s="162" t="s">
        <v>663</v>
      </c>
      <c r="B9" s="164" t="s">
        <v>601</v>
      </c>
      <c r="C9" s="269">
        <v>430.75532399999997</v>
      </c>
      <c r="D9" s="269">
        <v>430.75532399999997</v>
      </c>
      <c r="E9" s="269">
        <v>0</v>
      </c>
    </row>
    <row r="10" spans="1:5" ht="19.899999999999999" customHeight="1">
      <c r="A10" s="162" t="s">
        <v>664</v>
      </c>
      <c r="B10" s="164" t="s">
        <v>602</v>
      </c>
      <c r="C10" s="269">
        <v>362.67779999999999</v>
      </c>
      <c r="D10" s="269">
        <v>362.67779999999999</v>
      </c>
      <c r="E10" s="269">
        <v>0</v>
      </c>
    </row>
    <row r="11" spans="1:5" ht="19.899999999999999" customHeight="1">
      <c r="A11" s="162" t="s">
        <v>924</v>
      </c>
      <c r="B11" s="164" t="s">
        <v>603</v>
      </c>
      <c r="C11" s="269">
        <v>0</v>
      </c>
      <c r="D11" s="269">
        <v>0</v>
      </c>
      <c r="E11" s="269">
        <v>0</v>
      </c>
    </row>
    <row r="12" spans="1:5" ht="19.899999999999999" customHeight="1">
      <c r="A12" s="162" t="s">
        <v>663</v>
      </c>
      <c r="B12" s="164" t="s">
        <v>604</v>
      </c>
      <c r="C12" s="269">
        <v>0</v>
      </c>
      <c r="D12" s="269">
        <v>0</v>
      </c>
      <c r="E12" s="269">
        <v>0</v>
      </c>
    </row>
    <row r="13" spans="1:5" ht="19.899999999999999" customHeight="1">
      <c r="A13" s="162" t="s">
        <v>664</v>
      </c>
      <c r="B13" s="164" t="s">
        <v>605</v>
      </c>
      <c r="C13" s="269">
        <v>0</v>
      </c>
      <c r="D13" s="269">
        <v>0</v>
      </c>
      <c r="E13" s="269">
        <v>0</v>
      </c>
    </row>
    <row r="14" spans="1:5" ht="38.25" customHeight="1">
      <c r="A14" s="289" t="s">
        <v>665</v>
      </c>
      <c r="B14" s="289"/>
      <c r="C14" s="289"/>
      <c r="D14" s="289"/>
      <c r="E14" s="289"/>
    </row>
  </sheetData>
  <mergeCells count="3">
    <mergeCell ref="A5:D5"/>
    <mergeCell ref="A6:E6"/>
    <mergeCell ref="A14:E14"/>
  </mergeCells>
  <phoneticPr fontId="37" type="noConversion"/>
  <pageMargins left="0.75" right="0.75" top="0.26899999380111694" bottom="0.26899999380111694" header="0" footer="0"/>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workbookViewId="0">
      <selection activeCell="H8" sqref="H8"/>
    </sheetView>
  </sheetViews>
  <sheetFormatPr defaultRowHeight="13.5"/>
  <cols>
    <col min="1" max="1" width="7.875" style="108" customWidth="1"/>
    <col min="2" max="2" width="16.25" style="108" customWidth="1"/>
    <col min="3" max="3" width="17" style="108" customWidth="1"/>
    <col min="4" max="6" width="14.125" style="108" customWidth="1"/>
    <col min="7" max="16384" width="9" style="108"/>
  </cols>
  <sheetData>
    <row r="1" spans="1:7" ht="15.75" customHeight="1">
      <c r="A1" s="108" t="s">
        <v>925</v>
      </c>
    </row>
    <row r="2" spans="1:7" ht="26.25" customHeight="1">
      <c r="A2" s="291" t="s">
        <v>926</v>
      </c>
      <c r="B2" s="291"/>
      <c r="C2" s="291"/>
      <c r="D2" s="291"/>
      <c r="E2" s="291"/>
      <c r="F2" s="291"/>
    </row>
    <row r="3" spans="1:7" ht="16.5" customHeight="1">
      <c r="B3" s="146"/>
      <c r="C3" s="146"/>
      <c r="D3" s="146"/>
      <c r="E3" s="146"/>
      <c r="F3" s="147" t="s">
        <v>595</v>
      </c>
    </row>
    <row r="4" spans="1:7" ht="24" customHeight="1">
      <c r="A4" s="264" t="s">
        <v>927</v>
      </c>
      <c r="B4" s="264" t="s">
        <v>928</v>
      </c>
      <c r="C4" s="264" t="s">
        <v>929</v>
      </c>
      <c r="D4" s="264" t="s">
        <v>930</v>
      </c>
      <c r="E4" s="264" t="s">
        <v>931</v>
      </c>
      <c r="F4" s="264" t="s">
        <v>932</v>
      </c>
    </row>
    <row r="5" spans="1:7" ht="25.5" customHeight="1">
      <c r="A5" s="165"/>
      <c r="B5" s="264" t="s">
        <v>933</v>
      </c>
      <c r="C5" s="265"/>
      <c r="D5" s="265"/>
      <c r="E5" s="265"/>
      <c r="F5" s="266">
        <f>SUM(F6:F8)</f>
        <v>0</v>
      </c>
      <c r="G5" s="109"/>
    </row>
    <row r="6" spans="1:7" ht="25.5" customHeight="1">
      <c r="A6" s="165">
        <v>1</v>
      </c>
      <c r="B6" s="267"/>
      <c r="C6" s="265"/>
      <c r="D6" s="265"/>
      <c r="E6" s="265"/>
      <c r="F6" s="266"/>
      <c r="G6" s="109"/>
    </row>
    <row r="7" spans="1:7" ht="24.75" customHeight="1">
      <c r="A7" s="165">
        <v>2</v>
      </c>
      <c r="B7" s="267"/>
      <c r="C7" s="265"/>
      <c r="D7" s="265"/>
      <c r="E7" s="265"/>
      <c r="F7" s="266"/>
      <c r="G7" s="109"/>
    </row>
    <row r="8" spans="1:7" ht="24.75" customHeight="1">
      <c r="A8" s="165">
        <v>3</v>
      </c>
      <c r="B8" s="267"/>
      <c r="C8" s="265"/>
      <c r="D8" s="265"/>
      <c r="E8" s="265"/>
      <c r="F8" s="266"/>
      <c r="G8" s="109"/>
    </row>
    <row r="9" spans="1:7" ht="61.5" customHeight="1">
      <c r="A9" s="292" t="s">
        <v>934</v>
      </c>
      <c r="B9" s="292"/>
      <c r="C9" s="292"/>
      <c r="D9" s="292"/>
      <c r="E9" s="292"/>
      <c r="F9" s="292"/>
    </row>
  </sheetData>
  <mergeCells count="2">
    <mergeCell ref="A2:F2"/>
    <mergeCell ref="A9:F9"/>
  </mergeCells>
  <phoneticPr fontId="37"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Normal="100" workbookViewId="0">
      <selection activeCell="A4" sqref="A4"/>
    </sheetView>
  </sheetViews>
  <sheetFormatPr defaultRowHeight="13.5"/>
  <cols>
    <col min="1" max="1" width="42.625" style="108" customWidth="1"/>
    <col min="2" max="2" width="35.5" style="108" customWidth="1"/>
    <col min="3" max="16384" width="9" style="108"/>
  </cols>
  <sheetData>
    <row r="1" spans="1:3" ht="15.75" customHeight="1">
      <c r="A1" s="108" t="s">
        <v>935</v>
      </c>
    </row>
    <row r="2" spans="1:3" ht="51" customHeight="1">
      <c r="A2" s="291" t="s">
        <v>936</v>
      </c>
      <c r="B2" s="291"/>
    </row>
    <row r="3" spans="1:3" ht="16.5" customHeight="1">
      <c r="B3" s="147" t="s">
        <v>595</v>
      </c>
    </row>
    <row r="4" spans="1:3" ht="35.25" customHeight="1">
      <c r="A4" s="264" t="s">
        <v>937</v>
      </c>
      <c r="B4" s="264" t="s">
        <v>938</v>
      </c>
    </row>
    <row r="5" spans="1:3" ht="25.5" customHeight="1">
      <c r="A5" s="165" t="s">
        <v>939</v>
      </c>
      <c r="B5" s="266"/>
      <c r="C5" s="109"/>
    </row>
    <row r="6" spans="1:3" ht="25.5" customHeight="1">
      <c r="A6" s="165" t="s">
        <v>940</v>
      </c>
      <c r="B6" s="266"/>
      <c r="C6" s="109"/>
    </row>
    <row r="7" spans="1:3" ht="25.5" customHeight="1">
      <c r="A7" s="165" t="s">
        <v>742</v>
      </c>
      <c r="B7" s="266"/>
      <c r="C7" s="109"/>
    </row>
    <row r="8" spans="1:3" ht="25.5" customHeight="1">
      <c r="A8" s="165" t="s">
        <v>743</v>
      </c>
      <c r="B8" s="266"/>
      <c r="C8" s="109"/>
    </row>
    <row r="9" spans="1:3" ht="25.5" customHeight="1">
      <c r="A9" s="165" t="s">
        <v>744</v>
      </c>
      <c r="B9" s="266"/>
      <c r="C9" s="109"/>
    </row>
    <row r="10" spans="1:3" ht="25.5" customHeight="1">
      <c r="A10" s="165" t="s">
        <v>745</v>
      </c>
      <c r="B10" s="266"/>
      <c r="C10" s="109"/>
    </row>
    <row r="11" spans="1:3" ht="25.5" customHeight="1">
      <c r="A11" s="165" t="s">
        <v>746</v>
      </c>
      <c r="B11" s="266"/>
      <c r="C11" s="109"/>
    </row>
    <row r="12" spans="1:3" ht="25.5" customHeight="1">
      <c r="A12" s="165" t="s">
        <v>747</v>
      </c>
      <c r="B12" s="266"/>
      <c r="C12" s="109"/>
    </row>
    <row r="13" spans="1:3" ht="25.5" customHeight="1">
      <c r="A13" s="165" t="s">
        <v>748</v>
      </c>
      <c r="B13" s="266"/>
      <c r="C13" s="109"/>
    </row>
    <row r="14" spans="1:3" ht="25.5" customHeight="1">
      <c r="A14" s="165" t="s">
        <v>749</v>
      </c>
      <c r="B14" s="266"/>
      <c r="C14" s="109"/>
    </row>
    <row r="15" spans="1:3" ht="25.5" customHeight="1">
      <c r="A15" s="165" t="s">
        <v>750</v>
      </c>
      <c r="B15" s="266"/>
      <c r="C15" s="109"/>
    </row>
    <row r="16" spans="1:3" ht="24.75" customHeight="1">
      <c r="A16" s="165" t="s">
        <v>751</v>
      </c>
      <c r="B16" s="266"/>
      <c r="C16" s="109"/>
    </row>
    <row r="17" spans="1:3" ht="24.75" customHeight="1">
      <c r="A17" s="165" t="s">
        <v>752</v>
      </c>
      <c r="B17" s="266"/>
      <c r="C17" s="109"/>
    </row>
    <row r="18" spans="1:3" ht="27" customHeight="1">
      <c r="A18" s="292" t="s">
        <v>941</v>
      </c>
      <c r="B18" s="292"/>
    </row>
  </sheetData>
  <mergeCells count="2">
    <mergeCell ref="A2:B2"/>
    <mergeCell ref="A18:B18"/>
  </mergeCells>
  <phoneticPr fontId="3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0"/>
  <sheetViews>
    <sheetView showZeros="0" workbookViewId="0">
      <selection activeCell="E8" sqref="E8"/>
    </sheetView>
  </sheetViews>
  <sheetFormatPr defaultColWidth="7" defaultRowHeight="15"/>
  <cols>
    <col min="1" max="1" width="13.125" style="2" customWidth="1"/>
    <col min="2" max="2" width="40.25" style="1" customWidth="1"/>
    <col min="3" max="3" width="16.5" style="3" customWidth="1"/>
    <col min="4" max="16384" width="7" style="4"/>
  </cols>
  <sheetData>
    <row r="1" spans="1:3" ht="29.25" customHeight="1">
      <c r="A1" s="8" t="s">
        <v>27</v>
      </c>
    </row>
    <row r="2" spans="1:3" ht="28.5" customHeight="1">
      <c r="A2" s="271" t="s">
        <v>28</v>
      </c>
      <c r="B2" s="271"/>
      <c r="C2" s="271"/>
    </row>
    <row r="3" spans="1:3" s="1" customFormat="1" ht="21.75" customHeight="1">
      <c r="A3" s="2"/>
      <c r="C3" s="71" t="s">
        <v>8</v>
      </c>
    </row>
    <row r="4" spans="1:3" s="1" customFormat="1" ht="41.25" customHeight="1">
      <c r="A4" s="183" t="s">
        <v>64</v>
      </c>
      <c r="B4" s="183" t="s">
        <v>711</v>
      </c>
      <c r="C4" s="184" t="s">
        <v>769</v>
      </c>
    </row>
    <row r="5" spans="1:3" s="1" customFormat="1" ht="17.25" customHeight="1">
      <c r="A5" s="185"/>
      <c r="B5" s="183" t="s">
        <v>20</v>
      </c>
      <c r="C5" s="184">
        <v>2286883.8100000005</v>
      </c>
    </row>
    <row r="6" spans="1:3" s="78" customFormat="1" ht="17.45" customHeight="1">
      <c r="A6" s="186">
        <v>201</v>
      </c>
      <c r="B6" s="187" t="s">
        <v>148</v>
      </c>
      <c r="C6" s="188">
        <v>168171.97</v>
      </c>
    </row>
    <row r="7" spans="1:3" s="79" customFormat="1" ht="17.45" customHeight="1">
      <c r="A7" s="189">
        <v>20101</v>
      </c>
      <c r="B7" s="190" t="s">
        <v>165</v>
      </c>
      <c r="C7" s="191">
        <v>2421.8100000000004</v>
      </c>
    </row>
    <row r="8" spans="1:3" s="80" customFormat="1" ht="17.45" customHeight="1">
      <c r="A8" s="189">
        <v>2010101</v>
      </c>
      <c r="B8" s="190" t="s">
        <v>166</v>
      </c>
      <c r="C8" s="191">
        <v>1421.98</v>
      </c>
    </row>
    <row r="9" spans="1:3" s="80" customFormat="1" ht="17.45" customHeight="1">
      <c r="A9" s="189">
        <v>2010102</v>
      </c>
      <c r="B9" s="190" t="s">
        <v>167</v>
      </c>
      <c r="C9" s="191">
        <v>60.85</v>
      </c>
    </row>
    <row r="10" spans="1:3" s="80" customFormat="1" ht="17.45" customHeight="1">
      <c r="A10" s="189">
        <v>2010104</v>
      </c>
      <c r="B10" s="190" t="s">
        <v>168</v>
      </c>
      <c r="C10" s="191">
        <v>291</v>
      </c>
    </row>
    <row r="11" spans="1:3" s="80" customFormat="1" ht="17.45" customHeight="1">
      <c r="A11" s="189">
        <v>2010105</v>
      </c>
      <c r="B11" s="190" t="s">
        <v>169</v>
      </c>
      <c r="C11" s="191">
        <v>4</v>
      </c>
    </row>
    <row r="12" spans="1:3" s="80" customFormat="1" ht="17.45" customHeight="1">
      <c r="A12" s="189">
        <v>2010106</v>
      </c>
      <c r="B12" s="190" t="s">
        <v>170</v>
      </c>
      <c r="C12" s="191">
        <v>47.2</v>
      </c>
    </row>
    <row r="13" spans="1:3" s="80" customFormat="1" ht="17.45" customHeight="1">
      <c r="A13" s="189">
        <v>2010108</v>
      </c>
      <c r="B13" s="190" t="s">
        <v>171</v>
      </c>
      <c r="C13" s="191">
        <v>41.2</v>
      </c>
    </row>
    <row r="14" spans="1:3" s="80" customFormat="1" ht="17.45" customHeight="1">
      <c r="A14" s="189">
        <v>2010109</v>
      </c>
      <c r="B14" s="190" t="s">
        <v>172</v>
      </c>
      <c r="C14" s="191">
        <v>2.9</v>
      </c>
    </row>
    <row r="15" spans="1:3" s="80" customFormat="1" ht="17.45" customHeight="1">
      <c r="A15" s="189">
        <v>2010150</v>
      </c>
      <c r="B15" s="190" t="s">
        <v>173</v>
      </c>
      <c r="C15" s="191">
        <v>340.13</v>
      </c>
    </row>
    <row r="16" spans="1:3" s="80" customFormat="1" ht="17.45" customHeight="1">
      <c r="A16" s="189">
        <v>2010199</v>
      </c>
      <c r="B16" s="190" t="s">
        <v>174</v>
      </c>
      <c r="C16" s="191">
        <v>212.55</v>
      </c>
    </row>
    <row r="17" spans="1:3" s="80" customFormat="1" ht="17.45" customHeight="1">
      <c r="A17" s="189">
        <v>20102</v>
      </c>
      <c r="B17" s="190" t="s">
        <v>175</v>
      </c>
      <c r="C17" s="191">
        <v>1729.65</v>
      </c>
    </row>
    <row r="18" spans="1:3" s="80" customFormat="1" ht="17.45" customHeight="1">
      <c r="A18" s="189">
        <v>2010201</v>
      </c>
      <c r="B18" s="190" t="s">
        <v>166</v>
      </c>
      <c r="C18" s="191">
        <v>1095.29</v>
      </c>
    </row>
    <row r="19" spans="1:3" s="80" customFormat="1" ht="17.45" customHeight="1">
      <c r="A19" s="189">
        <v>2010202</v>
      </c>
      <c r="B19" s="190" t="s">
        <v>167</v>
      </c>
      <c r="C19" s="191">
        <v>179.64</v>
      </c>
    </row>
    <row r="20" spans="1:3" s="80" customFormat="1" ht="17.45" customHeight="1">
      <c r="A20" s="189">
        <v>2010204</v>
      </c>
      <c r="B20" s="190" t="s">
        <v>176</v>
      </c>
      <c r="C20" s="191">
        <v>250.92</v>
      </c>
    </row>
    <row r="21" spans="1:3" s="80" customFormat="1" ht="17.45" customHeight="1">
      <c r="A21" s="189">
        <v>2010205</v>
      </c>
      <c r="B21" s="190" t="s">
        <v>177</v>
      </c>
      <c r="C21" s="191">
        <v>50.89</v>
      </c>
    </row>
    <row r="22" spans="1:3" s="80" customFormat="1" ht="17.45" customHeight="1">
      <c r="A22" s="189">
        <v>2010206</v>
      </c>
      <c r="B22" s="190" t="s">
        <v>178</v>
      </c>
      <c r="C22" s="191">
        <v>21.96</v>
      </c>
    </row>
    <row r="23" spans="1:3" s="80" customFormat="1" ht="17.45" customHeight="1">
      <c r="A23" s="189">
        <v>2010250</v>
      </c>
      <c r="B23" s="190" t="s">
        <v>173</v>
      </c>
      <c r="C23" s="191">
        <v>130.94999999999999</v>
      </c>
    </row>
    <row r="24" spans="1:3" s="80" customFormat="1" ht="17.45" customHeight="1">
      <c r="A24" s="189">
        <v>20103</v>
      </c>
      <c r="B24" s="190" t="s">
        <v>179</v>
      </c>
      <c r="C24" s="191">
        <v>32034.57</v>
      </c>
    </row>
    <row r="25" spans="1:3" s="80" customFormat="1" ht="17.45" customHeight="1">
      <c r="A25" s="189">
        <v>2010301</v>
      </c>
      <c r="B25" s="190" t="s">
        <v>166</v>
      </c>
      <c r="C25" s="191">
        <v>7496.13</v>
      </c>
    </row>
    <row r="26" spans="1:3" s="80" customFormat="1" ht="17.45" customHeight="1">
      <c r="A26" s="189">
        <v>2010302</v>
      </c>
      <c r="B26" s="190" t="s">
        <v>167</v>
      </c>
      <c r="C26" s="191">
        <v>6563.4</v>
      </c>
    </row>
    <row r="27" spans="1:3" s="80" customFormat="1" ht="17.45" customHeight="1">
      <c r="A27" s="189">
        <v>2010305</v>
      </c>
      <c r="B27" s="190" t="s">
        <v>180</v>
      </c>
      <c r="C27" s="191">
        <v>5780</v>
      </c>
    </row>
    <row r="28" spans="1:3" s="80" customFormat="1" ht="17.45" customHeight="1">
      <c r="A28" s="189">
        <v>2010306</v>
      </c>
      <c r="B28" s="190" t="s">
        <v>181</v>
      </c>
      <c r="C28" s="191">
        <v>1291.03</v>
      </c>
    </row>
    <row r="29" spans="1:3" s="80" customFormat="1" ht="17.45" customHeight="1">
      <c r="A29" s="189">
        <v>2010308</v>
      </c>
      <c r="B29" s="190" t="s">
        <v>770</v>
      </c>
      <c r="C29" s="191">
        <v>178</v>
      </c>
    </row>
    <row r="30" spans="1:3" s="80" customFormat="1" ht="17.45" customHeight="1">
      <c r="A30" s="189">
        <v>2010350</v>
      </c>
      <c r="B30" s="190" t="s">
        <v>173</v>
      </c>
      <c r="C30" s="191">
        <v>2394.65</v>
      </c>
    </row>
    <row r="31" spans="1:3" s="80" customFormat="1" ht="17.45" customHeight="1">
      <c r="A31" s="189">
        <v>2010399</v>
      </c>
      <c r="B31" s="190" t="s">
        <v>183</v>
      </c>
      <c r="C31" s="191">
        <v>8331.36</v>
      </c>
    </row>
    <row r="32" spans="1:3" s="80" customFormat="1" ht="17.45" customHeight="1">
      <c r="A32" s="189">
        <v>20104</v>
      </c>
      <c r="B32" s="190" t="s">
        <v>184</v>
      </c>
      <c r="C32" s="191">
        <v>4529.96</v>
      </c>
    </row>
    <row r="33" spans="1:3" s="80" customFormat="1" ht="17.45" customHeight="1">
      <c r="A33" s="189">
        <v>2010401</v>
      </c>
      <c r="B33" s="190" t="s">
        <v>166</v>
      </c>
      <c r="C33" s="191">
        <v>3183.83</v>
      </c>
    </row>
    <row r="34" spans="1:3" s="80" customFormat="1" ht="17.45" customHeight="1">
      <c r="A34" s="189">
        <v>2010402</v>
      </c>
      <c r="B34" s="190" t="s">
        <v>167</v>
      </c>
      <c r="C34" s="191">
        <v>292.23</v>
      </c>
    </row>
    <row r="35" spans="1:3" s="80" customFormat="1" ht="17.45" customHeight="1">
      <c r="A35" s="189">
        <v>2010407</v>
      </c>
      <c r="B35" s="190" t="s">
        <v>185</v>
      </c>
      <c r="C35" s="191">
        <v>5.31</v>
      </c>
    </row>
    <row r="36" spans="1:3" s="80" customFormat="1" ht="17.45" customHeight="1">
      <c r="A36" s="189">
        <v>2010408</v>
      </c>
      <c r="B36" s="190" t="s">
        <v>186</v>
      </c>
      <c r="C36" s="191">
        <v>21</v>
      </c>
    </row>
    <row r="37" spans="1:3" s="80" customFormat="1" ht="17.45" customHeight="1">
      <c r="A37" s="189">
        <v>2010450</v>
      </c>
      <c r="B37" s="190" t="s">
        <v>173</v>
      </c>
      <c r="C37" s="191">
        <v>511.09</v>
      </c>
    </row>
    <row r="38" spans="1:3" s="80" customFormat="1" ht="17.45" customHeight="1">
      <c r="A38" s="189">
        <v>2010499</v>
      </c>
      <c r="B38" s="190" t="s">
        <v>187</v>
      </c>
      <c r="C38" s="191">
        <v>516.5</v>
      </c>
    </row>
    <row r="39" spans="1:3" s="80" customFormat="1" ht="17.45" customHeight="1">
      <c r="A39" s="189">
        <v>20105</v>
      </c>
      <c r="B39" s="190" t="s">
        <v>188</v>
      </c>
      <c r="C39" s="191">
        <v>1132.24</v>
      </c>
    </row>
    <row r="40" spans="1:3" s="80" customFormat="1" ht="17.45" customHeight="1">
      <c r="A40" s="189">
        <v>2010501</v>
      </c>
      <c r="B40" s="190" t="s">
        <v>166</v>
      </c>
      <c r="C40" s="191">
        <v>750.75</v>
      </c>
    </row>
    <row r="41" spans="1:3" s="80" customFormat="1" ht="17.45" customHeight="1">
      <c r="A41" s="189">
        <v>2010502</v>
      </c>
      <c r="B41" s="190" t="s">
        <v>167</v>
      </c>
      <c r="C41" s="191">
        <v>27</v>
      </c>
    </row>
    <row r="42" spans="1:3" s="80" customFormat="1" ht="17.45" customHeight="1">
      <c r="A42" s="189">
        <v>2010505</v>
      </c>
      <c r="B42" s="190" t="s">
        <v>189</v>
      </c>
      <c r="C42" s="191">
        <v>116.79</v>
      </c>
    </row>
    <row r="43" spans="1:3" s="80" customFormat="1" ht="17.45" customHeight="1">
      <c r="A43" s="189">
        <v>2010507</v>
      </c>
      <c r="B43" s="190" t="s">
        <v>190</v>
      </c>
      <c r="C43" s="191">
        <v>40</v>
      </c>
    </row>
    <row r="44" spans="1:3" s="80" customFormat="1" ht="17.45" customHeight="1">
      <c r="A44" s="189">
        <v>2010550</v>
      </c>
      <c r="B44" s="190" t="s">
        <v>173</v>
      </c>
      <c r="C44" s="191">
        <v>137.69999999999999</v>
      </c>
    </row>
    <row r="45" spans="1:3" s="80" customFormat="1" ht="17.45" customHeight="1">
      <c r="A45" s="189">
        <v>2010599</v>
      </c>
      <c r="B45" s="192" t="s">
        <v>771</v>
      </c>
      <c r="C45" s="191">
        <v>60</v>
      </c>
    </row>
    <row r="46" spans="1:3" s="80" customFormat="1" ht="17.45" customHeight="1">
      <c r="A46" s="189">
        <v>20106</v>
      </c>
      <c r="B46" s="190" t="s">
        <v>191</v>
      </c>
      <c r="C46" s="191">
        <v>6173.91</v>
      </c>
    </row>
    <row r="47" spans="1:3" s="80" customFormat="1" ht="17.45" customHeight="1">
      <c r="A47" s="189">
        <v>2010601</v>
      </c>
      <c r="B47" s="190" t="s">
        <v>166</v>
      </c>
      <c r="C47" s="191">
        <v>2076.87</v>
      </c>
    </row>
    <row r="48" spans="1:3" s="80" customFormat="1" ht="17.45" customHeight="1">
      <c r="A48" s="189">
        <v>2010602</v>
      </c>
      <c r="B48" s="190" t="s">
        <v>167</v>
      </c>
      <c r="C48" s="191">
        <v>409.8</v>
      </c>
    </row>
    <row r="49" spans="1:3" s="80" customFormat="1" ht="17.45" customHeight="1">
      <c r="A49" s="189">
        <v>2010604</v>
      </c>
      <c r="B49" s="190" t="s">
        <v>192</v>
      </c>
      <c r="C49" s="191">
        <v>15</v>
      </c>
    </row>
    <row r="50" spans="1:3" s="80" customFormat="1" ht="17.45" customHeight="1">
      <c r="A50" s="189">
        <v>2010605</v>
      </c>
      <c r="B50" s="190" t="s">
        <v>193</v>
      </c>
      <c r="C50" s="191">
        <v>370</v>
      </c>
    </row>
    <row r="51" spans="1:3" s="80" customFormat="1" ht="17.45" customHeight="1">
      <c r="A51" s="189">
        <v>2010607</v>
      </c>
      <c r="B51" s="190" t="s">
        <v>194</v>
      </c>
      <c r="C51" s="191">
        <v>983.34</v>
      </c>
    </row>
    <row r="52" spans="1:3" s="80" customFormat="1" ht="17.45" customHeight="1">
      <c r="A52" s="189">
        <v>2010608</v>
      </c>
      <c r="B52" s="190" t="s">
        <v>943</v>
      </c>
      <c r="C52" s="191">
        <v>590</v>
      </c>
    </row>
    <row r="53" spans="1:3" s="80" customFormat="1" ht="17.45" customHeight="1">
      <c r="A53" s="189">
        <v>2010650</v>
      </c>
      <c r="B53" s="190" t="s">
        <v>173</v>
      </c>
      <c r="C53" s="191">
        <v>584.62</v>
      </c>
    </row>
    <row r="54" spans="1:3" s="80" customFormat="1" ht="17.45" customHeight="1">
      <c r="A54" s="189">
        <v>2010699</v>
      </c>
      <c r="B54" s="190" t="s">
        <v>195</v>
      </c>
      <c r="C54" s="191">
        <v>1144.28</v>
      </c>
    </row>
    <row r="55" spans="1:3" s="80" customFormat="1" ht="17.45" customHeight="1">
      <c r="A55" s="189">
        <v>20107</v>
      </c>
      <c r="B55" s="190" t="s">
        <v>196</v>
      </c>
      <c r="C55" s="191">
        <v>4014.6200000000003</v>
      </c>
    </row>
    <row r="56" spans="1:3" s="80" customFormat="1" ht="17.45" customHeight="1">
      <c r="A56" s="189">
        <v>2010701</v>
      </c>
      <c r="B56" s="190" t="s">
        <v>166</v>
      </c>
      <c r="C56" s="191">
        <v>3831.8</v>
      </c>
    </row>
    <row r="57" spans="1:3" s="80" customFormat="1" ht="17.45" customHeight="1">
      <c r="A57" s="189">
        <v>2010799</v>
      </c>
      <c r="B57" s="190" t="s">
        <v>197</v>
      </c>
      <c r="C57" s="191">
        <v>182.82</v>
      </c>
    </row>
    <row r="58" spans="1:3" s="80" customFormat="1" ht="17.45" customHeight="1">
      <c r="A58" s="189">
        <v>20108</v>
      </c>
      <c r="B58" s="190" t="s">
        <v>198</v>
      </c>
      <c r="C58" s="191">
        <v>2071.0100000000002</v>
      </c>
    </row>
    <row r="59" spans="1:3" s="80" customFormat="1" ht="17.45" customHeight="1">
      <c r="A59" s="189">
        <v>2010801</v>
      </c>
      <c r="B59" s="190" t="s">
        <v>166</v>
      </c>
      <c r="C59" s="191">
        <v>1304.54</v>
      </c>
    </row>
    <row r="60" spans="1:3" s="80" customFormat="1" ht="17.45" customHeight="1">
      <c r="A60" s="189">
        <v>2010804</v>
      </c>
      <c r="B60" s="190" t="s">
        <v>666</v>
      </c>
      <c r="C60" s="191">
        <v>6.6</v>
      </c>
    </row>
    <row r="61" spans="1:3" s="80" customFormat="1" ht="17.45" customHeight="1">
      <c r="A61" s="189">
        <v>2010806</v>
      </c>
      <c r="B61" s="190" t="s">
        <v>194</v>
      </c>
      <c r="C61" s="191">
        <v>386.44</v>
      </c>
    </row>
    <row r="62" spans="1:3" s="80" customFormat="1" ht="17.45" customHeight="1">
      <c r="A62" s="189">
        <v>2010850</v>
      </c>
      <c r="B62" s="190" t="s">
        <v>173</v>
      </c>
      <c r="C62" s="191">
        <v>338.43</v>
      </c>
    </row>
    <row r="63" spans="1:3" s="80" customFormat="1" ht="17.45" customHeight="1">
      <c r="A63" s="189">
        <v>2010899</v>
      </c>
      <c r="B63" s="190" t="s">
        <v>199</v>
      </c>
      <c r="C63" s="191">
        <v>35</v>
      </c>
    </row>
    <row r="64" spans="1:3" s="80" customFormat="1" ht="17.45" customHeight="1">
      <c r="A64" s="189">
        <v>20111</v>
      </c>
      <c r="B64" s="190" t="s">
        <v>201</v>
      </c>
      <c r="C64" s="191">
        <v>10089.93</v>
      </c>
    </row>
    <row r="65" spans="1:3" s="80" customFormat="1" ht="17.45" customHeight="1">
      <c r="A65" s="189">
        <v>2011101</v>
      </c>
      <c r="B65" s="190" t="s">
        <v>166</v>
      </c>
      <c r="C65" s="191">
        <v>5813.97</v>
      </c>
    </row>
    <row r="66" spans="1:3" s="80" customFormat="1" ht="17.45" customHeight="1">
      <c r="A66" s="189">
        <v>2011104</v>
      </c>
      <c r="B66" s="190" t="s">
        <v>202</v>
      </c>
      <c r="C66" s="191">
        <v>3319</v>
      </c>
    </row>
    <row r="67" spans="1:3" s="80" customFormat="1" ht="17.45" customHeight="1">
      <c r="A67" s="189">
        <v>2011150</v>
      </c>
      <c r="B67" s="190" t="s">
        <v>173</v>
      </c>
      <c r="C67" s="191">
        <v>956.96</v>
      </c>
    </row>
    <row r="68" spans="1:3" s="80" customFormat="1" ht="17.45" customHeight="1">
      <c r="A68" s="189">
        <v>20113</v>
      </c>
      <c r="B68" s="190" t="s">
        <v>203</v>
      </c>
      <c r="C68" s="191">
        <v>2118.48</v>
      </c>
    </row>
    <row r="69" spans="1:3" s="80" customFormat="1" ht="17.45" customHeight="1">
      <c r="A69" s="189">
        <v>2011301</v>
      </c>
      <c r="B69" s="190" t="s">
        <v>166</v>
      </c>
      <c r="C69" s="191">
        <v>1527.81</v>
      </c>
    </row>
    <row r="70" spans="1:3" s="80" customFormat="1" ht="17.45" customHeight="1">
      <c r="A70" s="189">
        <v>2011302</v>
      </c>
      <c r="B70" s="190" t="s">
        <v>167</v>
      </c>
      <c r="C70" s="191">
        <v>265.25</v>
      </c>
    </row>
    <row r="71" spans="1:3" s="80" customFormat="1" ht="17.45" customHeight="1">
      <c r="A71" s="189">
        <v>2011304</v>
      </c>
      <c r="B71" s="190" t="s">
        <v>204</v>
      </c>
      <c r="C71" s="191">
        <v>2.5</v>
      </c>
    </row>
    <row r="72" spans="1:3" s="80" customFormat="1" ht="17.45" customHeight="1">
      <c r="A72" s="189">
        <v>2011350</v>
      </c>
      <c r="B72" s="190" t="s">
        <v>173</v>
      </c>
      <c r="C72" s="191">
        <v>322.92</v>
      </c>
    </row>
    <row r="73" spans="1:3" s="80" customFormat="1" ht="17.45" customHeight="1">
      <c r="A73" s="189">
        <v>20123</v>
      </c>
      <c r="B73" s="190" t="s">
        <v>205</v>
      </c>
      <c r="C73" s="191">
        <v>471.75</v>
      </c>
    </row>
    <row r="74" spans="1:3" s="80" customFormat="1" ht="17.45" customHeight="1">
      <c r="A74" s="189">
        <v>2012301</v>
      </c>
      <c r="B74" s="190" t="s">
        <v>166</v>
      </c>
      <c r="C74" s="191">
        <v>218.23</v>
      </c>
    </row>
    <row r="75" spans="1:3" s="80" customFormat="1" ht="17.45" customHeight="1">
      <c r="A75" s="189">
        <v>2012304</v>
      </c>
      <c r="B75" s="190" t="s">
        <v>206</v>
      </c>
      <c r="C75" s="191">
        <v>163.52000000000001</v>
      </c>
    </row>
    <row r="76" spans="1:3" s="80" customFormat="1" ht="17.45" customHeight="1">
      <c r="A76" s="189">
        <v>2012399</v>
      </c>
      <c r="B76" s="190" t="s">
        <v>207</v>
      </c>
      <c r="C76" s="191">
        <v>90</v>
      </c>
    </row>
    <row r="77" spans="1:3" s="80" customFormat="1" ht="17.45" customHeight="1">
      <c r="A77" s="189">
        <v>20125</v>
      </c>
      <c r="B77" s="190" t="s">
        <v>508</v>
      </c>
      <c r="C77" s="191">
        <v>152.09</v>
      </c>
    </row>
    <row r="78" spans="1:3" s="80" customFormat="1" ht="17.45" customHeight="1">
      <c r="A78" s="189">
        <v>2012501</v>
      </c>
      <c r="B78" s="190" t="s">
        <v>166</v>
      </c>
      <c r="C78" s="191">
        <v>152.09</v>
      </c>
    </row>
    <row r="79" spans="1:3" s="80" customFormat="1" ht="17.45" customHeight="1">
      <c r="A79" s="189">
        <v>20126</v>
      </c>
      <c r="B79" s="190" t="s">
        <v>209</v>
      </c>
      <c r="C79" s="191">
        <v>918.01</v>
      </c>
    </row>
    <row r="80" spans="1:3" s="80" customFormat="1" ht="17.45" customHeight="1">
      <c r="A80" s="189">
        <v>2012601</v>
      </c>
      <c r="B80" s="190" t="s">
        <v>166</v>
      </c>
      <c r="C80" s="191">
        <v>855.3</v>
      </c>
    </row>
    <row r="81" spans="1:3" s="80" customFormat="1" ht="17.45" customHeight="1">
      <c r="A81" s="189">
        <v>2012604</v>
      </c>
      <c r="B81" s="190" t="s">
        <v>210</v>
      </c>
      <c r="C81" s="191">
        <v>62.71</v>
      </c>
    </row>
    <row r="82" spans="1:3" s="80" customFormat="1" ht="17.45" customHeight="1">
      <c r="A82" s="189">
        <v>20128</v>
      </c>
      <c r="B82" s="190" t="s">
        <v>211</v>
      </c>
      <c r="C82" s="191">
        <v>327.78</v>
      </c>
    </row>
    <row r="83" spans="1:3" s="80" customFormat="1" ht="17.45" customHeight="1">
      <c r="A83" s="189">
        <v>2012801</v>
      </c>
      <c r="B83" s="190" t="s">
        <v>166</v>
      </c>
      <c r="C83" s="191">
        <v>270.72000000000003</v>
      </c>
    </row>
    <row r="84" spans="1:3" s="80" customFormat="1" ht="17.45" customHeight="1">
      <c r="A84" s="189">
        <v>2012802</v>
      </c>
      <c r="B84" s="190" t="s">
        <v>167</v>
      </c>
      <c r="C84" s="191">
        <v>31.56</v>
      </c>
    </row>
    <row r="85" spans="1:3" s="80" customFormat="1" ht="17.45" customHeight="1">
      <c r="A85" s="189">
        <v>2012899</v>
      </c>
      <c r="B85" s="190" t="s">
        <v>212</v>
      </c>
      <c r="C85" s="191">
        <v>25.5</v>
      </c>
    </row>
    <row r="86" spans="1:3" s="80" customFormat="1" ht="17.45" customHeight="1">
      <c r="A86" s="189">
        <v>20129</v>
      </c>
      <c r="B86" s="190" t="s">
        <v>213</v>
      </c>
      <c r="C86" s="191">
        <v>3902.96</v>
      </c>
    </row>
    <row r="87" spans="1:3" s="80" customFormat="1" ht="17.45" customHeight="1">
      <c r="A87" s="189">
        <v>2012901</v>
      </c>
      <c r="B87" s="190" t="s">
        <v>166</v>
      </c>
      <c r="C87" s="191">
        <v>1905.93</v>
      </c>
    </row>
    <row r="88" spans="1:3" s="80" customFormat="1" ht="17.45" customHeight="1">
      <c r="A88" s="189">
        <v>2012902</v>
      </c>
      <c r="B88" s="190" t="s">
        <v>167</v>
      </c>
      <c r="C88" s="191">
        <v>95.82</v>
      </c>
    </row>
    <row r="89" spans="1:3" s="80" customFormat="1" ht="17.45" customHeight="1">
      <c r="A89" s="189">
        <v>2012950</v>
      </c>
      <c r="B89" s="190" t="s">
        <v>173</v>
      </c>
      <c r="C89" s="191">
        <v>1302.07</v>
      </c>
    </row>
    <row r="90" spans="1:3" s="80" customFormat="1" ht="17.45" customHeight="1">
      <c r="A90" s="189">
        <v>2012999</v>
      </c>
      <c r="B90" s="190" t="s">
        <v>214</v>
      </c>
      <c r="C90" s="191">
        <v>599.14</v>
      </c>
    </row>
    <row r="91" spans="1:3" s="80" customFormat="1" ht="17.45" customHeight="1">
      <c r="A91" s="189">
        <v>20131</v>
      </c>
      <c r="B91" s="190" t="s">
        <v>215</v>
      </c>
      <c r="C91" s="191">
        <v>7863.59</v>
      </c>
    </row>
    <row r="92" spans="1:3" s="80" customFormat="1" ht="17.45" customHeight="1">
      <c r="A92" s="189">
        <v>2013101</v>
      </c>
      <c r="B92" s="190" t="s">
        <v>166</v>
      </c>
      <c r="C92" s="191">
        <v>2908.73</v>
      </c>
    </row>
    <row r="93" spans="1:3" s="80" customFormat="1" ht="17.45" customHeight="1">
      <c r="A93" s="189">
        <v>2013102</v>
      </c>
      <c r="B93" s="190" t="s">
        <v>167</v>
      </c>
      <c r="C93" s="191">
        <v>1856.15</v>
      </c>
    </row>
    <row r="94" spans="1:3" s="80" customFormat="1" ht="17.45" customHeight="1">
      <c r="A94" s="189">
        <v>2013105</v>
      </c>
      <c r="B94" s="190" t="s">
        <v>667</v>
      </c>
      <c r="C94" s="191">
        <v>299.97000000000003</v>
      </c>
    </row>
    <row r="95" spans="1:3" s="80" customFormat="1" ht="17.45" customHeight="1">
      <c r="A95" s="189">
        <v>2013150</v>
      </c>
      <c r="B95" s="190" t="s">
        <v>173</v>
      </c>
      <c r="C95" s="191">
        <v>290.49</v>
      </c>
    </row>
    <row r="96" spans="1:3" s="80" customFormat="1" ht="17.45" customHeight="1">
      <c r="A96" s="189">
        <v>2013199</v>
      </c>
      <c r="B96" s="190" t="s">
        <v>216</v>
      </c>
      <c r="C96" s="191">
        <v>2508.25</v>
      </c>
    </row>
    <row r="97" spans="1:3" s="80" customFormat="1" ht="17.45" customHeight="1">
      <c r="A97" s="189">
        <v>20132</v>
      </c>
      <c r="B97" s="190" t="s">
        <v>217</v>
      </c>
      <c r="C97" s="191">
        <v>17121.12</v>
      </c>
    </row>
    <row r="98" spans="1:3" s="80" customFormat="1" ht="17.45" customHeight="1">
      <c r="A98" s="189">
        <v>2013201</v>
      </c>
      <c r="B98" s="190" t="s">
        <v>166</v>
      </c>
      <c r="C98" s="191">
        <v>2252.63</v>
      </c>
    </row>
    <row r="99" spans="1:3" s="80" customFormat="1" ht="17.45" customHeight="1">
      <c r="A99" s="189">
        <v>2013202</v>
      </c>
      <c r="B99" s="190" t="s">
        <v>167</v>
      </c>
      <c r="C99" s="191">
        <v>296.83</v>
      </c>
    </row>
    <row r="100" spans="1:3" s="80" customFormat="1" ht="17.45" customHeight="1">
      <c r="A100" s="189">
        <v>2013250</v>
      </c>
      <c r="B100" s="190" t="s">
        <v>173</v>
      </c>
      <c r="C100" s="191">
        <v>113.47</v>
      </c>
    </row>
    <row r="101" spans="1:3" s="80" customFormat="1" ht="17.45" customHeight="1">
      <c r="A101" s="189">
        <v>2013299</v>
      </c>
      <c r="B101" s="190" t="s">
        <v>218</v>
      </c>
      <c r="C101" s="191">
        <v>14458.19</v>
      </c>
    </row>
    <row r="102" spans="1:3" s="80" customFormat="1" ht="17.45" customHeight="1">
      <c r="A102" s="189">
        <v>20133</v>
      </c>
      <c r="B102" s="190" t="s">
        <v>219</v>
      </c>
      <c r="C102" s="191">
        <v>2462.75</v>
      </c>
    </row>
    <row r="103" spans="1:3" s="80" customFormat="1" ht="17.45" customHeight="1">
      <c r="A103" s="189">
        <v>2013301</v>
      </c>
      <c r="B103" s="190" t="s">
        <v>166</v>
      </c>
      <c r="C103" s="191">
        <v>691.53</v>
      </c>
    </row>
    <row r="104" spans="1:3" s="80" customFormat="1" ht="17.45" customHeight="1">
      <c r="A104" s="189">
        <v>2013350</v>
      </c>
      <c r="B104" s="190" t="s">
        <v>173</v>
      </c>
      <c r="C104" s="191">
        <v>105.12</v>
      </c>
    </row>
    <row r="105" spans="1:3" s="80" customFormat="1" ht="17.45" customHeight="1">
      <c r="A105" s="189">
        <v>2013399</v>
      </c>
      <c r="B105" s="190" t="s">
        <v>220</v>
      </c>
      <c r="C105" s="191">
        <v>1666.1</v>
      </c>
    </row>
    <row r="106" spans="1:3" s="80" customFormat="1" ht="17.45" customHeight="1">
      <c r="A106" s="189">
        <v>20134</v>
      </c>
      <c r="B106" s="190" t="s">
        <v>221</v>
      </c>
      <c r="C106" s="191">
        <v>1465.6</v>
      </c>
    </row>
    <row r="107" spans="1:3" s="80" customFormat="1" ht="17.45" customHeight="1">
      <c r="A107" s="189">
        <v>2013401</v>
      </c>
      <c r="B107" s="190" t="s">
        <v>166</v>
      </c>
      <c r="C107" s="191">
        <v>932.31</v>
      </c>
    </row>
    <row r="108" spans="1:3" s="80" customFormat="1" ht="17.45" customHeight="1">
      <c r="A108" s="189">
        <v>2013402</v>
      </c>
      <c r="B108" s="190" t="s">
        <v>167</v>
      </c>
      <c r="C108" s="191">
        <v>273.29000000000002</v>
      </c>
    </row>
    <row r="109" spans="1:3" s="80" customFormat="1" ht="17.45" customHeight="1">
      <c r="A109" s="189">
        <v>2013404</v>
      </c>
      <c r="B109" s="190" t="s">
        <v>208</v>
      </c>
      <c r="C109" s="191">
        <v>260</v>
      </c>
    </row>
    <row r="110" spans="1:3" s="80" customFormat="1" ht="17.45" customHeight="1">
      <c r="A110" s="189">
        <v>20136</v>
      </c>
      <c r="B110" s="190" t="s">
        <v>222</v>
      </c>
      <c r="C110" s="191">
        <v>1453.7</v>
      </c>
    </row>
    <row r="111" spans="1:3" s="80" customFormat="1" ht="17.45" customHeight="1">
      <c r="A111" s="189">
        <v>2013601</v>
      </c>
      <c r="B111" s="190" t="s">
        <v>166</v>
      </c>
      <c r="C111" s="191">
        <v>400.69</v>
      </c>
    </row>
    <row r="112" spans="1:3" s="80" customFormat="1" ht="17.45" customHeight="1">
      <c r="A112" s="189">
        <v>2013699</v>
      </c>
      <c r="B112" s="190" t="s">
        <v>222</v>
      </c>
      <c r="C112" s="191">
        <v>1053.01</v>
      </c>
    </row>
    <row r="113" spans="1:3" s="80" customFormat="1" ht="17.45" customHeight="1">
      <c r="A113" s="189">
        <v>20137</v>
      </c>
      <c r="B113" s="190" t="s">
        <v>509</v>
      </c>
      <c r="C113" s="191">
        <v>1601.87</v>
      </c>
    </row>
    <row r="114" spans="1:3" s="80" customFormat="1" ht="17.45" customHeight="1">
      <c r="A114" s="189">
        <v>2013701</v>
      </c>
      <c r="B114" s="190" t="s">
        <v>166</v>
      </c>
      <c r="C114" s="191">
        <v>277.83999999999997</v>
      </c>
    </row>
    <row r="115" spans="1:3" s="80" customFormat="1" ht="17.45" customHeight="1">
      <c r="A115" s="189">
        <v>2013750</v>
      </c>
      <c r="B115" s="190" t="s">
        <v>173</v>
      </c>
      <c r="C115" s="191">
        <v>152.03</v>
      </c>
    </row>
    <row r="116" spans="1:3" s="80" customFormat="1" ht="17.45" customHeight="1">
      <c r="A116" s="189">
        <v>2013799</v>
      </c>
      <c r="B116" s="190" t="s">
        <v>510</v>
      </c>
      <c r="C116" s="191">
        <v>1172</v>
      </c>
    </row>
    <row r="117" spans="1:3" s="80" customFormat="1" ht="17.45" customHeight="1">
      <c r="A117" s="189">
        <v>20138</v>
      </c>
      <c r="B117" s="190" t="s">
        <v>511</v>
      </c>
      <c r="C117" s="191">
        <v>18530.29</v>
      </c>
    </row>
    <row r="118" spans="1:3" s="80" customFormat="1" ht="17.45" customHeight="1">
      <c r="A118" s="189">
        <v>2013801</v>
      </c>
      <c r="B118" s="190" t="s">
        <v>166</v>
      </c>
      <c r="C118" s="191">
        <v>5626.68</v>
      </c>
    </row>
    <row r="119" spans="1:3" s="80" customFormat="1" ht="17.45" customHeight="1">
      <c r="A119" s="189">
        <v>2013802</v>
      </c>
      <c r="B119" s="190" t="s">
        <v>167</v>
      </c>
      <c r="C119" s="191">
        <v>180.68</v>
      </c>
    </row>
    <row r="120" spans="1:3" s="80" customFormat="1" ht="17.45" customHeight="1">
      <c r="A120" s="189">
        <v>2013804</v>
      </c>
      <c r="B120" s="190" t="s">
        <v>568</v>
      </c>
      <c r="C120" s="191">
        <v>380.48</v>
      </c>
    </row>
    <row r="121" spans="1:3" s="80" customFormat="1" ht="17.45" customHeight="1">
      <c r="A121" s="189">
        <v>2013805</v>
      </c>
      <c r="B121" s="190" t="s">
        <v>569</v>
      </c>
      <c r="C121" s="191">
        <v>278.13</v>
      </c>
    </row>
    <row r="122" spans="1:3" s="80" customFormat="1" ht="17.45" customHeight="1">
      <c r="A122" s="189">
        <v>2013808</v>
      </c>
      <c r="B122" s="190" t="s">
        <v>194</v>
      </c>
      <c r="C122" s="191">
        <v>29.2</v>
      </c>
    </row>
    <row r="123" spans="1:3" s="80" customFormat="1" ht="17.45" customHeight="1">
      <c r="A123" s="189">
        <v>2013810</v>
      </c>
      <c r="B123" s="190" t="s">
        <v>570</v>
      </c>
      <c r="C123" s="191">
        <v>1040.1300000000001</v>
      </c>
    </row>
    <row r="124" spans="1:3" s="80" customFormat="1" ht="17.45" customHeight="1">
      <c r="A124" s="189">
        <v>2013812</v>
      </c>
      <c r="B124" s="190" t="s">
        <v>372</v>
      </c>
      <c r="C124" s="191">
        <v>453</v>
      </c>
    </row>
    <row r="125" spans="1:3" s="80" customFormat="1" ht="17.45" customHeight="1">
      <c r="A125" s="189">
        <v>2013814</v>
      </c>
      <c r="B125" s="190" t="s">
        <v>373</v>
      </c>
      <c r="C125" s="191">
        <v>1</v>
      </c>
    </row>
    <row r="126" spans="1:3" s="80" customFormat="1" ht="17.45" customHeight="1">
      <c r="A126" s="189">
        <v>2013815</v>
      </c>
      <c r="B126" s="190" t="s">
        <v>571</v>
      </c>
      <c r="C126" s="191">
        <v>134</v>
      </c>
    </row>
    <row r="127" spans="1:3" s="80" customFormat="1" ht="17.45" customHeight="1">
      <c r="A127" s="189">
        <v>2013816</v>
      </c>
      <c r="B127" s="190" t="s">
        <v>572</v>
      </c>
      <c r="C127" s="191">
        <v>1140.9000000000001</v>
      </c>
    </row>
    <row r="128" spans="1:3" s="80" customFormat="1" ht="17.45" customHeight="1">
      <c r="A128" s="189">
        <v>2013850</v>
      </c>
      <c r="B128" s="190" t="s">
        <v>173</v>
      </c>
      <c r="C128" s="191">
        <v>4944.08</v>
      </c>
    </row>
    <row r="129" spans="1:3" s="80" customFormat="1" ht="17.45" customHeight="1">
      <c r="A129" s="189">
        <v>2013899</v>
      </c>
      <c r="B129" s="190" t="s">
        <v>512</v>
      </c>
      <c r="C129" s="191">
        <v>4322.01</v>
      </c>
    </row>
    <row r="130" spans="1:3" s="80" customFormat="1" ht="17.45" customHeight="1">
      <c r="A130" s="189">
        <v>20199</v>
      </c>
      <c r="B130" s="190" t="s">
        <v>223</v>
      </c>
      <c r="C130" s="191">
        <v>45584.28</v>
      </c>
    </row>
    <row r="131" spans="1:3" s="80" customFormat="1" ht="17.45" customHeight="1">
      <c r="A131" s="189">
        <v>2019999</v>
      </c>
      <c r="B131" s="190" t="s">
        <v>223</v>
      </c>
      <c r="C131" s="191">
        <v>45584.28</v>
      </c>
    </row>
    <row r="132" spans="1:3" s="80" customFormat="1" ht="17.45" customHeight="1">
      <c r="A132" s="186">
        <v>203</v>
      </c>
      <c r="B132" s="187" t="s">
        <v>149</v>
      </c>
      <c r="C132" s="188">
        <v>5458.28</v>
      </c>
    </row>
    <row r="133" spans="1:3" s="80" customFormat="1" ht="17.45" customHeight="1">
      <c r="A133" s="189">
        <v>20306</v>
      </c>
      <c r="B133" s="190" t="s">
        <v>224</v>
      </c>
      <c r="C133" s="191">
        <v>4885.1400000000003</v>
      </c>
    </row>
    <row r="134" spans="1:3" s="80" customFormat="1" ht="17.45" customHeight="1">
      <c r="A134" s="189">
        <v>2030601</v>
      </c>
      <c r="B134" s="190" t="s">
        <v>225</v>
      </c>
      <c r="C134" s="191">
        <v>196.96</v>
      </c>
    </row>
    <row r="135" spans="1:3" s="80" customFormat="1" ht="17.45" customHeight="1">
      <c r="A135" s="189">
        <v>2030603</v>
      </c>
      <c r="B135" s="190" t="s">
        <v>226</v>
      </c>
      <c r="C135" s="191">
        <v>2400.92</v>
      </c>
    </row>
    <row r="136" spans="1:3" s="80" customFormat="1" ht="17.45" customHeight="1">
      <c r="A136" s="189">
        <v>2030607</v>
      </c>
      <c r="B136" s="190" t="s">
        <v>227</v>
      </c>
      <c r="C136" s="191">
        <v>1138.56</v>
      </c>
    </row>
    <row r="137" spans="1:3" s="80" customFormat="1" ht="17.45" customHeight="1">
      <c r="A137" s="189">
        <v>2030608</v>
      </c>
      <c r="B137" s="190" t="s">
        <v>772</v>
      </c>
      <c r="C137" s="191">
        <v>539.5</v>
      </c>
    </row>
    <row r="138" spans="1:3" s="80" customFormat="1" ht="17.45" customHeight="1">
      <c r="A138" s="189">
        <v>2030699</v>
      </c>
      <c r="B138" s="190" t="s">
        <v>228</v>
      </c>
      <c r="C138" s="191">
        <v>609.20000000000005</v>
      </c>
    </row>
    <row r="139" spans="1:3" s="80" customFormat="1" ht="17.45" customHeight="1">
      <c r="A139" s="189">
        <v>20399</v>
      </c>
      <c r="B139" s="190" t="s">
        <v>229</v>
      </c>
      <c r="C139" s="191">
        <v>573.14</v>
      </c>
    </row>
    <row r="140" spans="1:3" s="80" customFormat="1" ht="17.45" customHeight="1">
      <c r="A140" s="189">
        <v>2039999</v>
      </c>
      <c r="B140" s="190" t="s">
        <v>229</v>
      </c>
      <c r="C140" s="191">
        <v>573.14</v>
      </c>
    </row>
    <row r="141" spans="1:3" s="80" customFormat="1" ht="17.45" customHeight="1">
      <c r="A141" s="186">
        <v>204</v>
      </c>
      <c r="B141" s="187" t="s">
        <v>150</v>
      </c>
      <c r="C141" s="188">
        <v>145041.21</v>
      </c>
    </row>
    <row r="142" spans="1:3" s="80" customFormat="1" ht="17.45" customHeight="1">
      <c r="A142" s="189">
        <v>20402</v>
      </c>
      <c r="B142" s="190" t="s">
        <v>230</v>
      </c>
      <c r="C142" s="191">
        <v>81345.14</v>
      </c>
    </row>
    <row r="143" spans="1:3" s="80" customFormat="1" ht="17.45" customHeight="1">
      <c r="A143" s="189">
        <v>2040201</v>
      </c>
      <c r="B143" s="190" t="s">
        <v>166</v>
      </c>
      <c r="C143" s="191">
        <v>53953.62</v>
      </c>
    </row>
    <row r="144" spans="1:3" s="80" customFormat="1" ht="17.45" customHeight="1">
      <c r="A144" s="189">
        <v>2040202</v>
      </c>
      <c r="B144" s="190" t="s">
        <v>167</v>
      </c>
      <c r="C144" s="191">
        <v>2.39</v>
      </c>
    </row>
    <row r="145" spans="1:3" s="80" customFormat="1" ht="17.45" customHeight="1">
      <c r="A145" s="189">
        <v>2040219</v>
      </c>
      <c r="B145" s="190" t="s">
        <v>194</v>
      </c>
      <c r="C145" s="191">
        <v>10281.4</v>
      </c>
    </row>
    <row r="146" spans="1:3" s="80" customFormat="1" ht="17.45" customHeight="1">
      <c r="A146" s="189">
        <v>2040220</v>
      </c>
      <c r="B146" s="190" t="s">
        <v>513</v>
      </c>
      <c r="C146" s="191">
        <v>3151.5</v>
      </c>
    </row>
    <row r="147" spans="1:3" s="80" customFormat="1" ht="17.45" customHeight="1">
      <c r="A147" s="189">
        <v>2040221</v>
      </c>
      <c r="B147" s="190" t="s">
        <v>514</v>
      </c>
      <c r="C147" s="191">
        <v>299.2</v>
      </c>
    </row>
    <row r="148" spans="1:3" s="80" customFormat="1" ht="17.45" customHeight="1">
      <c r="A148" s="189">
        <v>2040250</v>
      </c>
      <c r="B148" s="190" t="s">
        <v>173</v>
      </c>
      <c r="C148" s="191">
        <v>247.93</v>
      </c>
    </row>
    <row r="149" spans="1:3" s="80" customFormat="1" ht="17.45" customHeight="1">
      <c r="A149" s="189">
        <v>2040299</v>
      </c>
      <c r="B149" s="190" t="s">
        <v>231</v>
      </c>
      <c r="C149" s="191">
        <v>13409.1</v>
      </c>
    </row>
    <row r="150" spans="1:3" s="80" customFormat="1" ht="17.45" customHeight="1">
      <c r="A150" s="189">
        <v>20403</v>
      </c>
      <c r="B150" s="190" t="s">
        <v>232</v>
      </c>
      <c r="C150" s="191">
        <v>50</v>
      </c>
    </row>
    <row r="151" spans="1:3" s="80" customFormat="1" ht="17.45" customHeight="1">
      <c r="A151" s="189">
        <v>2040304</v>
      </c>
      <c r="B151" s="190" t="s">
        <v>233</v>
      </c>
      <c r="C151" s="191">
        <v>50</v>
      </c>
    </row>
    <row r="152" spans="1:3" s="80" customFormat="1" ht="17.45" customHeight="1">
      <c r="A152" s="189">
        <v>20404</v>
      </c>
      <c r="B152" s="190" t="s">
        <v>234</v>
      </c>
      <c r="C152" s="191">
        <v>6582.86</v>
      </c>
    </row>
    <row r="153" spans="1:3" s="80" customFormat="1" ht="17.45" customHeight="1">
      <c r="A153" s="189">
        <v>2040401</v>
      </c>
      <c r="B153" s="190" t="s">
        <v>166</v>
      </c>
      <c r="C153" s="191">
        <v>5467.96</v>
      </c>
    </row>
    <row r="154" spans="1:3" s="80" customFormat="1" ht="17.45" customHeight="1">
      <c r="A154" s="189">
        <v>2040499</v>
      </c>
      <c r="B154" s="190" t="s">
        <v>235</v>
      </c>
      <c r="C154" s="191">
        <v>1114.9000000000001</v>
      </c>
    </row>
    <row r="155" spans="1:3" s="80" customFormat="1" ht="17.45" customHeight="1">
      <c r="A155" s="189">
        <v>20405</v>
      </c>
      <c r="B155" s="190" t="s">
        <v>236</v>
      </c>
      <c r="C155" s="191">
        <v>13424.14</v>
      </c>
    </row>
    <row r="156" spans="1:3" s="80" customFormat="1" ht="17.45" customHeight="1">
      <c r="A156" s="189">
        <v>2040501</v>
      </c>
      <c r="B156" s="190" t="s">
        <v>166</v>
      </c>
      <c r="C156" s="191">
        <v>9716.83</v>
      </c>
    </row>
    <row r="157" spans="1:3" s="80" customFormat="1" ht="17.45" customHeight="1">
      <c r="A157" s="189">
        <v>2040506</v>
      </c>
      <c r="B157" s="190" t="s">
        <v>773</v>
      </c>
      <c r="C157" s="191">
        <v>1000</v>
      </c>
    </row>
    <row r="158" spans="1:3" s="80" customFormat="1" ht="17.45" customHeight="1">
      <c r="A158" s="189">
        <v>2040550</v>
      </c>
      <c r="B158" s="190" t="s">
        <v>173</v>
      </c>
      <c r="C158" s="191">
        <v>72.31</v>
      </c>
    </row>
    <row r="159" spans="1:3" s="80" customFormat="1" ht="17.45" customHeight="1">
      <c r="A159" s="189">
        <v>2040599</v>
      </c>
      <c r="B159" s="190" t="s">
        <v>237</v>
      </c>
      <c r="C159" s="191">
        <v>2635</v>
      </c>
    </row>
    <row r="160" spans="1:3" s="80" customFormat="1" ht="17.45" customHeight="1">
      <c r="A160" s="189">
        <v>20406</v>
      </c>
      <c r="B160" s="190" t="s">
        <v>238</v>
      </c>
      <c r="C160" s="191">
        <v>1873.2800000000002</v>
      </c>
    </row>
    <row r="161" spans="1:3" s="80" customFormat="1" ht="17.45" customHeight="1">
      <c r="A161" s="189">
        <v>2040601</v>
      </c>
      <c r="B161" s="190" t="s">
        <v>166</v>
      </c>
      <c r="C161" s="191">
        <v>1166.72</v>
      </c>
    </row>
    <row r="162" spans="1:3" s="80" customFormat="1" ht="17.45" customHeight="1">
      <c r="A162" s="189">
        <v>2040604</v>
      </c>
      <c r="B162" s="190" t="s">
        <v>239</v>
      </c>
      <c r="C162" s="191">
        <v>31</v>
      </c>
    </row>
    <row r="163" spans="1:3" s="80" customFormat="1" ht="17.45" customHeight="1">
      <c r="A163" s="189">
        <v>2040605</v>
      </c>
      <c r="B163" s="190" t="s">
        <v>240</v>
      </c>
      <c r="C163" s="191">
        <v>152.5</v>
      </c>
    </row>
    <row r="164" spans="1:3" s="80" customFormat="1" ht="17.45" customHeight="1">
      <c r="A164" s="189">
        <v>2040606</v>
      </c>
      <c r="B164" s="190" t="s">
        <v>241</v>
      </c>
      <c r="C164" s="191">
        <v>75</v>
      </c>
    </row>
    <row r="165" spans="1:3" s="80" customFormat="1" ht="17.45" customHeight="1">
      <c r="A165" s="189">
        <v>2040607</v>
      </c>
      <c r="B165" s="190" t="s">
        <v>242</v>
      </c>
      <c r="C165" s="191">
        <v>108</v>
      </c>
    </row>
    <row r="166" spans="1:3" s="80" customFormat="1" ht="17.45" customHeight="1">
      <c r="A166" s="189">
        <v>2040608</v>
      </c>
      <c r="B166" s="190" t="s">
        <v>515</v>
      </c>
      <c r="C166" s="191">
        <v>46.76</v>
      </c>
    </row>
    <row r="167" spans="1:3" s="80" customFormat="1" ht="17.45" customHeight="1">
      <c r="A167" s="189">
        <v>2040610</v>
      </c>
      <c r="B167" s="190" t="s">
        <v>243</v>
      </c>
      <c r="C167" s="191">
        <v>71.5</v>
      </c>
    </row>
    <row r="168" spans="1:3" s="80" customFormat="1" ht="17.45" customHeight="1">
      <c r="A168" s="189">
        <v>2040612</v>
      </c>
      <c r="B168" s="190" t="s">
        <v>182</v>
      </c>
      <c r="C168" s="191">
        <v>86</v>
      </c>
    </row>
    <row r="169" spans="1:3" s="80" customFormat="1" ht="17.45" customHeight="1">
      <c r="A169" s="189">
        <v>2040613</v>
      </c>
      <c r="B169" s="190" t="s">
        <v>194</v>
      </c>
      <c r="C169" s="191">
        <v>27</v>
      </c>
    </row>
    <row r="170" spans="1:3" s="80" customFormat="1" ht="17.45" customHeight="1">
      <c r="A170" s="189">
        <v>2040650</v>
      </c>
      <c r="B170" s="190" t="s">
        <v>173</v>
      </c>
      <c r="C170" s="191">
        <v>87.4</v>
      </c>
    </row>
    <row r="171" spans="1:3" s="80" customFormat="1" ht="17.45" customHeight="1">
      <c r="A171" s="189">
        <v>2040699</v>
      </c>
      <c r="B171" s="190" t="s">
        <v>244</v>
      </c>
      <c r="C171" s="191">
        <v>21.4</v>
      </c>
    </row>
    <row r="172" spans="1:3" s="80" customFormat="1" ht="17.45" customHeight="1">
      <c r="A172" s="189">
        <v>20408</v>
      </c>
      <c r="B172" s="190" t="s">
        <v>245</v>
      </c>
      <c r="C172" s="191">
        <v>3583.29</v>
      </c>
    </row>
    <row r="173" spans="1:3" s="80" customFormat="1" ht="17.45" customHeight="1">
      <c r="A173" s="189">
        <v>2040801</v>
      </c>
      <c r="B173" s="190" t="s">
        <v>166</v>
      </c>
      <c r="C173" s="191">
        <v>3347.25</v>
      </c>
    </row>
    <row r="174" spans="1:3" s="80" customFormat="1" ht="17.45" customHeight="1">
      <c r="A174" s="189">
        <v>2040804</v>
      </c>
      <c r="B174" s="190" t="s">
        <v>246</v>
      </c>
      <c r="C174" s="191">
        <v>184.8</v>
      </c>
    </row>
    <row r="175" spans="1:3" s="80" customFormat="1" ht="17.45" customHeight="1">
      <c r="A175" s="189">
        <v>2040805</v>
      </c>
      <c r="B175" s="190" t="s">
        <v>247</v>
      </c>
      <c r="C175" s="191">
        <v>6.24</v>
      </c>
    </row>
    <row r="176" spans="1:3" s="80" customFormat="1" ht="17.45" customHeight="1">
      <c r="A176" s="189">
        <v>2040806</v>
      </c>
      <c r="B176" s="190" t="s">
        <v>248</v>
      </c>
      <c r="C176" s="191">
        <v>15</v>
      </c>
    </row>
    <row r="177" spans="1:3" s="80" customFormat="1" ht="17.45" customHeight="1">
      <c r="A177" s="189">
        <v>2040899</v>
      </c>
      <c r="B177" s="190" t="s">
        <v>774</v>
      </c>
      <c r="C177" s="191">
        <v>30</v>
      </c>
    </row>
    <row r="178" spans="1:3" s="80" customFormat="1" ht="17.45" customHeight="1">
      <c r="A178" s="189">
        <v>20499</v>
      </c>
      <c r="B178" s="190" t="s">
        <v>249</v>
      </c>
      <c r="C178" s="191">
        <v>38182.5</v>
      </c>
    </row>
    <row r="179" spans="1:3" s="80" customFormat="1" ht="17.45" customHeight="1">
      <c r="A179" s="189">
        <v>2049999</v>
      </c>
      <c r="B179" s="190" t="s">
        <v>249</v>
      </c>
      <c r="C179" s="191">
        <v>38182.5</v>
      </c>
    </row>
    <row r="180" spans="1:3" s="80" customFormat="1" ht="17.45" customHeight="1">
      <c r="A180" s="193">
        <v>205</v>
      </c>
      <c r="B180" s="194" t="s">
        <v>151</v>
      </c>
      <c r="C180" s="195">
        <v>340029.64000000007</v>
      </c>
    </row>
    <row r="181" spans="1:3" s="80" customFormat="1" ht="17.45" customHeight="1">
      <c r="A181" s="189">
        <v>20501</v>
      </c>
      <c r="B181" s="190" t="s">
        <v>250</v>
      </c>
      <c r="C181" s="191">
        <v>4693.37</v>
      </c>
    </row>
    <row r="182" spans="1:3" s="80" customFormat="1" ht="17.45" customHeight="1">
      <c r="A182" s="189">
        <v>2050101</v>
      </c>
      <c r="B182" s="190" t="s">
        <v>166</v>
      </c>
      <c r="C182" s="191">
        <v>890.98</v>
      </c>
    </row>
    <row r="183" spans="1:3" s="80" customFormat="1" ht="17.45" customHeight="1">
      <c r="A183" s="189">
        <v>2050199</v>
      </c>
      <c r="B183" s="190" t="s">
        <v>251</v>
      </c>
      <c r="C183" s="191">
        <v>3802.39</v>
      </c>
    </row>
    <row r="184" spans="1:3" s="80" customFormat="1" ht="17.45" customHeight="1">
      <c r="A184" s="189">
        <v>20502</v>
      </c>
      <c r="B184" s="190" t="s">
        <v>252</v>
      </c>
      <c r="C184" s="191">
        <v>158338.57</v>
      </c>
    </row>
    <row r="185" spans="1:3" s="80" customFormat="1" ht="17.45" customHeight="1">
      <c r="A185" s="189">
        <v>2050201</v>
      </c>
      <c r="B185" s="190" t="s">
        <v>253</v>
      </c>
      <c r="C185" s="191">
        <v>3761.76</v>
      </c>
    </row>
    <row r="186" spans="1:3" s="80" customFormat="1" ht="17.45" customHeight="1">
      <c r="A186" s="189">
        <v>2050202</v>
      </c>
      <c r="B186" s="190" t="s">
        <v>254</v>
      </c>
      <c r="C186" s="191">
        <v>6328.52</v>
      </c>
    </row>
    <row r="187" spans="1:3" s="80" customFormat="1" ht="17.45" customHeight="1">
      <c r="A187" s="189">
        <v>2050203</v>
      </c>
      <c r="B187" s="190" t="s">
        <v>255</v>
      </c>
      <c r="C187" s="191">
        <v>12281.19</v>
      </c>
    </row>
    <row r="188" spans="1:3" s="80" customFormat="1" ht="17.45" customHeight="1">
      <c r="A188" s="189">
        <v>2050204</v>
      </c>
      <c r="B188" s="190" t="s">
        <v>256</v>
      </c>
      <c r="C188" s="191">
        <v>29853.62</v>
      </c>
    </row>
    <row r="189" spans="1:3" s="80" customFormat="1" ht="17.45" customHeight="1">
      <c r="A189" s="189">
        <v>2050205</v>
      </c>
      <c r="B189" s="190" t="s">
        <v>257</v>
      </c>
      <c r="C189" s="191">
        <v>99092.6</v>
      </c>
    </row>
    <row r="190" spans="1:3" s="80" customFormat="1" ht="17.45" customHeight="1">
      <c r="A190" s="189">
        <v>2050299</v>
      </c>
      <c r="B190" s="190" t="s">
        <v>258</v>
      </c>
      <c r="C190" s="191">
        <v>7020.88</v>
      </c>
    </row>
    <row r="191" spans="1:3" s="80" customFormat="1" ht="17.45" customHeight="1">
      <c r="A191" s="189">
        <v>20503</v>
      </c>
      <c r="B191" s="190" t="s">
        <v>259</v>
      </c>
      <c r="C191" s="191">
        <v>104912.41</v>
      </c>
    </row>
    <row r="192" spans="1:3" s="80" customFormat="1" ht="17.45" customHeight="1">
      <c r="A192" s="189">
        <v>2050302</v>
      </c>
      <c r="B192" s="190" t="s">
        <v>573</v>
      </c>
      <c r="C192" s="191">
        <v>23078.28</v>
      </c>
    </row>
    <row r="193" spans="1:3" s="80" customFormat="1" ht="17.45" customHeight="1">
      <c r="A193" s="189">
        <v>2050303</v>
      </c>
      <c r="B193" s="190" t="s">
        <v>260</v>
      </c>
      <c r="C193" s="191">
        <v>11390.15</v>
      </c>
    </row>
    <row r="194" spans="1:3" s="80" customFormat="1" ht="17.45" customHeight="1">
      <c r="A194" s="189">
        <v>2050305</v>
      </c>
      <c r="B194" s="190" t="s">
        <v>261</v>
      </c>
      <c r="C194" s="191">
        <v>69108.98</v>
      </c>
    </row>
    <row r="195" spans="1:3" s="80" customFormat="1" ht="17.45" customHeight="1">
      <c r="A195" s="189">
        <v>2050399</v>
      </c>
      <c r="B195" s="190" t="s">
        <v>262</v>
      </c>
      <c r="C195" s="191">
        <v>1335</v>
      </c>
    </row>
    <row r="196" spans="1:3" s="80" customFormat="1" ht="17.45" customHeight="1">
      <c r="A196" s="189">
        <v>20505</v>
      </c>
      <c r="B196" s="190" t="s">
        <v>263</v>
      </c>
      <c r="C196" s="191">
        <v>5313.04</v>
      </c>
    </row>
    <row r="197" spans="1:3" s="80" customFormat="1" ht="17.45" customHeight="1">
      <c r="A197" s="189">
        <v>2050501</v>
      </c>
      <c r="B197" s="190" t="s">
        <v>264</v>
      </c>
      <c r="C197" s="191">
        <v>5313.04</v>
      </c>
    </row>
    <row r="198" spans="1:3" s="80" customFormat="1" ht="17.45" customHeight="1">
      <c r="A198" s="189">
        <v>20507</v>
      </c>
      <c r="B198" s="190" t="s">
        <v>265</v>
      </c>
      <c r="C198" s="191">
        <v>989.2</v>
      </c>
    </row>
    <row r="199" spans="1:3" s="80" customFormat="1" ht="17.45" customHeight="1">
      <c r="A199" s="189">
        <v>2050701</v>
      </c>
      <c r="B199" s="190" t="s">
        <v>266</v>
      </c>
      <c r="C199" s="191">
        <v>989.2</v>
      </c>
    </row>
    <row r="200" spans="1:3" s="80" customFormat="1" ht="17.45" customHeight="1">
      <c r="A200" s="189">
        <v>20508</v>
      </c>
      <c r="B200" s="190" t="s">
        <v>267</v>
      </c>
      <c r="C200" s="191">
        <v>25381.09</v>
      </c>
    </row>
    <row r="201" spans="1:3" s="80" customFormat="1" ht="17.45" customHeight="1">
      <c r="A201" s="189">
        <v>2050802</v>
      </c>
      <c r="B201" s="190" t="s">
        <v>268</v>
      </c>
      <c r="C201" s="191">
        <v>22821.53</v>
      </c>
    </row>
    <row r="202" spans="1:3" s="80" customFormat="1" ht="17.45" customHeight="1">
      <c r="A202" s="189">
        <v>2050803</v>
      </c>
      <c r="B202" s="190" t="s">
        <v>269</v>
      </c>
      <c r="C202" s="191">
        <v>2504.66</v>
      </c>
    </row>
    <row r="203" spans="1:3" s="80" customFormat="1" ht="17.45" customHeight="1">
      <c r="A203" s="189">
        <v>2050804</v>
      </c>
      <c r="B203" s="190" t="s">
        <v>668</v>
      </c>
      <c r="C203" s="191">
        <v>50</v>
      </c>
    </row>
    <row r="204" spans="1:3" s="80" customFormat="1" ht="17.45" customHeight="1">
      <c r="A204" s="189">
        <v>2050899</v>
      </c>
      <c r="B204" s="190" t="s">
        <v>270</v>
      </c>
      <c r="C204" s="191">
        <v>4.9000000000000004</v>
      </c>
    </row>
    <row r="205" spans="1:3" s="80" customFormat="1" ht="17.45" customHeight="1">
      <c r="A205" s="189">
        <v>20599</v>
      </c>
      <c r="B205" s="190" t="s">
        <v>271</v>
      </c>
      <c r="C205" s="191">
        <v>40401.96</v>
      </c>
    </row>
    <row r="206" spans="1:3" s="80" customFormat="1" ht="17.45" customHeight="1">
      <c r="A206" s="189">
        <v>2059999</v>
      </c>
      <c r="B206" s="190" t="s">
        <v>271</v>
      </c>
      <c r="C206" s="191">
        <v>40401.96</v>
      </c>
    </row>
    <row r="207" spans="1:3" s="80" customFormat="1" ht="17.45" customHeight="1">
      <c r="A207" s="193">
        <v>206</v>
      </c>
      <c r="B207" s="193" t="s">
        <v>152</v>
      </c>
      <c r="C207" s="195">
        <v>42998.03</v>
      </c>
    </row>
    <row r="208" spans="1:3" s="80" customFormat="1" ht="17.45" customHeight="1">
      <c r="A208" s="189">
        <v>20601</v>
      </c>
      <c r="B208" s="190" t="s">
        <v>272</v>
      </c>
      <c r="C208" s="191">
        <v>533.1</v>
      </c>
    </row>
    <row r="209" spans="1:3" s="80" customFormat="1" ht="17.45" customHeight="1">
      <c r="A209" s="189">
        <v>2060101</v>
      </c>
      <c r="B209" s="190" t="s">
        <v>166</v>
      </c>
      <c r="C209" s="191">
        <v>533.1</v>
      </c>
    </row>
    <row r="210" spans="1:3" s="80" customFormat="1" ht="17.45" customHeight="1">
      <c r="A210" s="189">
        <v>20602</v>
      </c>
      <c r="B210" s="190" t="s">
        <v>775</v>
      </c>
      <c r="C210" s="191">
        <v>1630</v>
      </c>
    </row>
    <row r="211" spans="1:3" s="80" customFormat="1" ht="17.45" customHeight="1">
      <c r="A211" s="189">
        <v>2060299</v>
      </c>
      <c r="B211" s="190" t="s">
        <v>776</v>
      </c>
      <c r="C211" s="191">
        <v>1630</v>
      </c>
    </row>
    <row r="212" spans="1:3" s="80" customFormat="1" ht="17.45" customHeight="1">
      <c r="A212" s="189">
        <v>20603</v>
      </c>
      <c r="B212" s="190" t="s">
        <v>274</v>
      </c>
      <c r="C212" s="191">
        <v>1357.35</v>
      </c>
    </row>
    <row r="213" spans="1:3" s="80" customFormat="1" ht="17.45" customHeight="1">
      <c r="A213" s="189">
        <v>2060301</v>
      </c>
      <c r="B213" s="190" t="s">
        <v>273</v>
      </c>
      <c r="C213" s="191">
        <v>1357.35</v>
      </c>
    </row>
    <row r="214" spans="1:3" s="80" customFormat="1" ht="17.45" customHeight="1">
      <c r="A214" s="189">
        <v>20604</v>
      </c>
      <c r="B214" s="190" t="s">
        <v>275</v>
      </c>
      <c r="C214" s="191">
        <v>8058.5</v>
      </c>
    </row>
    <row r="215" spans="1:3" s="80" customFormat="1" ht="17.45" customHeight="1">
      <c r="A215" s="189">
        <v>2060404</v>
      </c>
      <c r="B215" s="190" t="s">
        <v>276</v>
      </c>
      <c r="C215" s="191">
        <v>258.5</v>
      </c>
    </row>
    <row r="216" spans="1:3" s="80" customFormat="1" ht="17.45" customHeight="1">
      <c r="A216" s="189">
        <v>2060499</v>
      </c>
      <c r="B216" s="190" t="s">
        <v>277</v>
      </c>
      <c r="C216" s="191">
        <v>7800</v>
      </c>
    </row>
    <row r="217" spans="1:3" s="80" customFormat="1" ht="17.45" customHeight="1">
      <c r="A217" s="189">
        <v>20605</v>
      </c>
      <c r="B217" s="190" t="s">
        <v>278</v>
      </c>
      <c r="C217" s="191">
        <v>456.04</v>
      </c>
    </row>
    <row r="218" spans="1:3" s="80" customFormat="1" ht="17.45" customHeight="1">
      <c r="A218" s="189">
        <v>2060501</v>
      </c>
      <c r="B218" s="190" t="s">
        <v>273</v>
      </c>
      <c r="C218" s="191">
        <v>456.04</v>
      </c>
    </row>
    <row r="219" spans="1:3" s="80" customFormat="1" ht="17.45" customHeight="1">
      <c r="A219" s="189">
        <v>20606</v>
      </c>
      <c r="B219" s="190" t="s">
        <v>279</v>
      </c>
      <c r="C219" s="191">
        <v>402.18</v>
      </c>
    </row>
    <row r="220" spans="1:3" s="80" customFormat="1" ht="17.45" customHeight="1">
      <c r="A220" s="189">
        <v>2060601</v>
      </c>
      <c r="B220" s="190" t="s">
        <v>280</v>
      </c>
      <c r="C220" s="191">
        <v>153.16</v>
      </c>
    </row>
    <row r="221" spans="1:3" s="80" customFormat="1" ht="17.45" customHeight="1">
      <c r="A221" s="189">
        <v>2060699</v>
      </c>
      <c r="B221" s="190" t="s">
        <v>281</v>
      </c>
      <c r="C221" s="191">
        <v>249.02</v>
      </c>
    </row>
    <row r="222" spans="1:3" s="80" customFormat="1" ht="17.45" customHeight="1">
      <c r="A222" s="189">
        <v>20607</v>
      </c>
      <c r="B222" s="190" t="s">
        <v>282</v>
      </c>
      <c r="C222" s="191">
        <v>5179.87</v>
      </c>
    </row>
    <row r="223" spans="1:3" s="80" customFormat="1" ht="17.45" customHeight="1">
      <c r="A223" s="189">
        <v>2060701</v>
      </c>
      <c r="B223" s="190" t="s">
        <v>273</v>
      </c>
      <c r="C223" s="191">
        <v>657.89</v>
      </c>
    </row>
    <row r="224" spans="1:3" s="80" customFormat="1" ht="17.45" customHeight="1">
      <c r="A224" s="189">
        <v>2060702</v>
      </c>
      <c r="B224" s="190" t="s">
        <v>283</v>
      </c>
      <c r="C224" s="191">
        <v>298</v>
      </c>
    </row>
    <row r="225" spans="1:3" s="80" customFormat="1" ht="17.45" customHeight="1">
      <c r="A225" s="189">
        <v>2060705</v>
      </c>
      <c r="B225" s="190" t="s">
        <v>284</v>
      </c>
      <c r="C225" s="191">
        <v>4223.9799999999996</v>
      </c>
    </row>
    <row r="226" spans="1:3" s="80" customFormat="1" ht="17.45" customHeight="1">
      <c r="A226" s="189">
        <v>20609</v>
      </c>
      <c r="B226" s="190" t="s">
        <v>777</v>
      </c>
      <c r="C226" s="191">
        <v>450</v>
      </c>
    </row>
    <row r="227" spans="1:3" s="80" customFormat="1" ht="17.45" customHeight="1">
      <c r="A227" s="189">
        <v>2060901</v>
      </c>
      <c r="B227" s="190" t="s">
        <v>778</v>
      </c>
      <c r="C227" s="191">
        <v>150</v>
      </c>
    </row>
    <row r="228" spans="1:3" s="80" customFormat="1" ht="17.45" customHeight="1">
      <c r="A228" s="189">
        <v>2060902</v>
      </c>
      <c r="B228" s="190" t="s">
        <v>779</v>
      </c>
      <c r="C228" s="191">
        <v>300</v>
      </c>
    </row>
    <row r="229" spans="1:3" s="80" customFormat="1" ht="17.45" customHeight="1">
      <c r="A229" s="189">
        <v>20699</v>
      </c>
      <c r="B229" s="190" t="s">
        <v>285</v>
      </c>
      <c r="C229" s="191">
        <v>24930.99</v>
      </c>
    </row>
    <row r="230" spans="1:3" s="80" customFormat="1" ht="17.45" customHeight="1">
      <c r="A230" s="189">
        <v>2069903</v>
      </c>
      <c r="B230" s="190" t="s">
        <v>286</v>
      </c>
      <c r="C230" s="191">
        <v>88.99</v>
      </c>
    </row>
    <row r="231" spans="1:3" s="80" customFormat="1" ht="17.45" customHeight="1">
      <c r="A231" s="189">
        <v>2069999</v>
      </c>
      <c r="B231" s="190" t="s">
        <v>285</v>
      </c>
      <c r="C231" s="191">
        <v>24842</v>
      </c>
    </row>
    <row r="232" spans="1:3" s="80" customFormat="1" ht="17.45" customHeight="1">
      <c r="A232" s="193">
        <v>207</v>
      </c>
      <c r="B232" s="194" t="s">
        <v>502</v>
      </c>
      <c r="C232" s="195">
        <v>99945.959999999992</v>
      </c>
    </row>
    <row r="233" spans="1:3" s="80" customFormat="1" ht="17.45" customHeight="1">
      <c r="A233" s="189">
        <v>20701</v>
      </c>
      <c r="B233" s="190" t="s">
        <v>516</v>
      </c>
      <c r="C233" s="191">
        <v>82118.950000000012</v>
      </c>
    </row>
    <row r="234" spans="1:3" s="80" customFormat="1" ht="17.45" customHeight="1">
      <c r="A234" s="189">
        <v>2070101</v>
      </c>
      <c r="B234" s="190" t="s">
        <v>166</v>
      </c>
      <c r="C234" s="191">
        <v>1055.27</v>
      </c>
    </row>
    <row r="235" spans="1:3" s="80" customFormat="1" ht="17.45" customHeight="1">
      <c r="A235" s="189">
        <v>2070102</v>
      </c>
      <c r="B235" s="190" t="s">
        <v>167</v>
      </c>
      <c r="C235" s="191">
        <v>58.5</v>
      </c>
    </row>
    <row r="236" spans="1:3" s="80" customFormat="1" ht="17.45" customHeight="1">
      <c r="A236" s="189">
        <v>2070104</v>
      </c>
      <c r="B236" s="190" t="s">
        <v>287</v>
      </c>
      <c r="C236" s="191">
        <v>1489.07</v>
      </c>
    </row>
    <row r="237" spans="1:3" s="80" customFormat="1" ht="17.45" customHeight="1">
      <c r="A237" s="189">
        <v>2070105</v>
      </c>
      <c r="B237" s="190" t="s">
        <v>669</v>
      </c>
      <c r="C237" s="191">
        <v>591</v>
      </c>
    </row>
    <row r="238" spans="1:3" s="80" customFormat="1" ht="17.45" customHeight="1">
      <c r="A238" s="189">
        <v>2070106</v>
      </c>
      <c r="B238" s="190" t="s">
        <v>288</v>
      </c>
      <c r="C238" s="191">
        <v>1746.82</v>
      </c>
    </row>
    <row r="239" spans="1:3" s="80" customFormat="1" ht="17.45" customHeight="1">
      <c r="A239" s="189">
        <v>2070107</v>
      </c>
      <c r="B239" s="190" t="s">
        <v>289</v>
      </c>
      <c r="C239" s="191">
        <v>1910.58</v>
      </c>
    </row>
    <row r="240" spans="1:3" s="80" customFormat="1" ht="17.45" customHeight="1">
      <c r="A240" s="189">
        <v>2070109</v>
      </c>
      <c r="B240" s="190" t="s">
        <v>290</v>
      </c>
      <c r="C240" s="191">
        <v>1052.6500000000001</v>
      </c>
    </row>
    <row r="241" spans="1:3" s="80" customFormat="1" ht="17.45" customHeight="1">
      <c r="A241" s="189">
        <v>2070112</v>
      </c>
      <c r="B241" s="190" t="s">
        <v>517</v>
      </c>
      <c r="C241" s="191">
        <v>248.33</v>
      </c>
    </row>
    <row r="242" spans="1:3" s="80" customFormat="1" ht="17.45" customHeight="1">
      <c r="A242" s="189">
        <v>2070113</v>
      </c>
      <c r="B242" s="190" t="s">
        <v>455</v>
      </c>
      <c r="C242" s="191">
        <v>3496</v>
      </c>
    </row>
    <row r="243" spans="1:3" s="80" customFormat="1" ht="17.45" customHeight="1">
      <c r="A243" s="189">
        <v>2070199</v>
      </c>
      <c r="B243" s="190" t="s">
        <v>518</v>
      </c>
      <c r="C243" s="191">
        <v>70470.73000000001</v>
      </c>
    </row>
    <row r="244" spans="1:3" s="80" customFormat="1" ht="17.45" customHeight="1">
      <c r="A244" s="189">
        <v>20702</v>
      </c>
      <c r="B244" s="190" t="s">
        <v>291</v>
      </c>
      <c r="C244" s="191">
        <v>4294.92</v>
      </c>
    </row>
    <row r="245" spans="1:3" s="80" customFormat="1" ht="17.45" customHeight="1">
      <c r="A245" s="189">
        <v>2070201</v>
      </c>
      <c r="B245" s="190" t="s">
        <v>166</v>
      </c>
      <c r="C245" s="191">
        <v>189.63</v>
      </c>
    </row>
    <row r="246" spans="1:3" s="80" customFormat="1" ht="17.45" customHeight="1">
      <c r="A246" s="189">
        <v>2070204</v>
      </c>
      <c r="B246" s="190" t="s">
        <v>292</v>
      </c>
      <c r="C246" s="191">
        <v>1195.95</v>
      </c>
    </row>
    <row r="247" spans="1:3" s="80" customFormat="1" ht="17.45" customHeight="1">
      <c r="A247" s="189">
        <v>2070205</v>
      </c>
      <c r="B247" s="190" t="s">
        <v>293</v>
      </c>
      <c r="C247" s="191">
        <v>730.11</v>
      </c>
    </row>
    <row r="248" spans="1:3" s="80" customFormat="1" ht="17.45" customHeight="1">
      <c r="A248" s="189">
        <v>2070299</v>
      </c>
      <c r="B248" s="190" t="s">
        <v>294</v>
      </c>
      <c r="C248" s="191">
        <v>2179.23</v>
      </c>
    </row>
    <row r="249" spans="1:3" s="80" customFormat="1" ht="17.45" customHeight="1">
      <c r="A249" s="189">
        <v>20703</v>
      </c>
      <c r="B249" s="190" t="s">
        <v>295</v>
      </c>
      <c r="C249" s="191">
        <v>1643.73</v>
      </c>
    </row>
    <row r="250" spans="1:3" s="80" customFormat="1" ht="17.45" customHeight="1">
      <c r="A250" s="189">
        <v>2070301</v>
      </c>
      <c r="B250" s="190" t="s">
        <v>166</v>
      </c>
      <c r="C250" s="191">
        <v>307.7</v>
      </c>
    </row>
    <row r="251" spans="1:3" ht="17.45" customHeight="1">
      <c r="A251" s="189">
        <v>2070307</v>
      </c>
      <c r="B251" s="190" t="s">
        <v>296</v>
      </c>
      <c r="C251" s="191">
        <v>1209.67</v>
      </c>
    </row>
    <row r="252" spans="1:3" ht="17.45" customHeight="1">
      <c r="A252" s="189">
        <v>2070399</v>
      </c>
      <c r="B252" s="190" t="s">
        <v>297</v>
      </c>
      <c r="C252" s="191">
        <v>126.36</v>
      </c>
    </row>
    <row r="253" spans="1:3" ht="17.45" customHeight="1">
      <c r="A253" s="189">
        <v>20708</v>
      </c>
      <c r="B253" s="190" t="s">
        <v>780</v>
      </c>
      <c r="C253" s="191">
        <v>128.36000000000001</v>
      </c>
    </row>
    <row r="254" spans="1:3" ht="17.45" customHeight="1">
      <c r="A254" s="189">
        <v>2070806</v>
      </c>
      <c r="B254" s="190" t="s">
        <v>781</v>
      </c>
      <c r="C254" s="191">
        <v>128.36000000000001</v>
      </c>
    </row>
    <row r="255" spans="1:3" ht="17.45" customHeight="1">
      <c r="A255" s="189">
        <v>20799</v>
      </c>
      <c r="B255" s="190" t="s">
        <v>670</v>
      </c>
      <c r="C255" s="191">
        <v>11760</v>
      </c>
    </row>
    <row r="256" spans="1:3" ht="17.45" customHeight="1">
      <c r="A256" s="189">
        <v>2079902</v>
      </c>
      <c r="B256" s="190" t="s">
        <v>782</v>
      </c>
      <c r="C256" s="191">
        <v>200</v>
      </c>
    </row>
    <row r="257" spans="1:3" ht="17.45" customHeight="1">
      <c r="A257" s="189">
        <v>2079999</v>
      </c>
      <c r="B257" s="190" t="s">
        <v>670</v>
      </c>
      <c r="C257" s="191">
        <v>11560</v>
      </c>
    </row>
    <row r="258" spans="1:3" ht="17.45" customHeight="1">
      <c r="A258" s="193">
        <v>208</v>
      </c>
      <c r="B258" s="194" t="s">
        <v>31</v>
      </c>
      <c r="C258" s="195">
        <v>172692.33000000002</v>
      </c>
    </row>
    <row r="259" spans="1:3" ht="17.45" customHeight="1">
      <c r="A259" s="189">
        <v>20801</v>
      </c>
      <c r="B259" s="190" t="s">
        <v>298</v>
      </c>
      <c r="C259" s="191">
        <v>11149.470000000001</v>
      </c>
    </row>
    <row r="260" spans="1:3" ht="17.45" customHeight="1">
      <c r="A260" s="189">
        <v>2080101</v>
      </c>
      <c r="B260" s="190" t="s">
        <v>166</v>
      </c>
      <c r="C260" s="191">
        <v>1142.1600000000001</v>
      </c>
    </row>
    <row r="261" spans="1:3" ht="17.45" customHeight="1">
      <c r="A261" s="189">
        <v>2080102</v>
      </c>
      <c r="B261" s="190" t="s">
        <v>167</v>
      </c>
      <c r="C261" s="191">
        <v>150.1</v>
      </c>
    </row>
    <row r="262" spans="1:3" ht="17.45" customHeight="1">
      <c r="A262" s="189">
        <v>2080104</v>
      </c>
      <c r="B262" s="190" t="s">
        <v>299</v>
      </c>
      <c r="C262" s="191">
        <v>472.94</v>
      </c>
    </row>
    <row r="263" spans="1:3" ht="17.45" customHeight="1">
      <c r="A263" s="189">
        <v>2080105</v>
      </c>
      <c r="B263" s="190" t="s">
        <v>300</v>
      </c>
      <c r="C263" s="191">
        <v>480.22</v>
      </c>
    </row>
    <row r="264" spans="1:3" ht="17.45" customHeight="1">
      <c r="A264" s="189">
        <v>2080106</v>
      </c>
      <c r="B264" s="190" t="s">
        <v>301</v>
      </c>
      <c r="C264" s="191">
        <v>588.67999999999995</v>
      </c>
    </row>
    <row r="265" spans="1:3" ht="17.45" customHeight="1">
      <c r="A265" s="189">
        <v>2080108</v>
      </c>
      <c r="B265" s="190" t="s">
        <v>194</v>
      </c>
      <c r="C265" s="191">
        <v>559.16999999999996</v>
      </c>
    </row>
    <row r="266" spans="1:3" ht="17.45" customHeight="1">
      <c r="A266" s="189">
        <v>2080109</v>
      </c>
      <c r="B266" s="190" t="s">
        <v>302</v>
      </c>
      <c r="C266" s="191">
        <v>1384.33</v>
      </c>
    </row>
    <row r="267" spans="1:3" ht="17.45" customHeight="1">
      <c r="A267" s="189">
        <v>2080110</v>
      </c>
      <c r="B267" s="190" t="s">
        <v>303</v>
      </c>
      <c r="C267" s="191">
        <v>13.28</v>
      </c>
    </row>
    <row r="268" spans="1:3" ht="17.45" customHeight="1">
      <c r="A268" s="189">
        <v>2080111</v>
      </c>
      <c r="B268" s="190" t="s">
        <v>304</v>
      </c>
      <c r="C268" s="191">
        <v>271.62</v>
      </c>
    </row>
    <row r="269" spans="1:3" ht="17.45" customHeight="1">
      <c r="A269" s="189">
        <v>2080112</v>
      </c>
      <c r="B269" s="190" t="s">
        <v>305</v>
      </c>
      <c r="C269" s="191">
        <v>78.83</v>
      </c>
    </row>
    <row r="270" spans="1:3" ht="17.45" customHeight="1">
      <c r="A270" s="189">
        <v>2080150</v>
      </c>
      <c r="B270" s="190" t="s">
        <v>173</v>
      </c>
      <c r="C270" s="191">
        <v>1979.19</v>
      </c>
    </row>
    <row r="271" spans="1:3" ht="17.45" customHeight="1">
      <c r="A271" s="189">
        <v>2080199</v>
      </c>
      <c r="B271" s="190" t="s">
        <v>306</v>
      </c>
      <c r="C271" s="191">
        <v>4028.95</v>
      </c>
    </row>
    <row r="272" spans="1:3" ht="17.45" customHeight="1">
      <c r="A272" s="189">
        <v>20802</v>
      </c>
      <c r="B272" s="190" t="s">
        <v>307</v>
      </c>
      <c r="C272" s="191">
        <v>2253.33</v>
      </c>
    </row>
    <row r="273" spans="1:3" ht="17.45" customHeight="1">
      <c r="A273" s="189">
        <v>2080201</v>
      </c>
      <c r="B273" s="190" t="s">
        <v>166</v>
      </c>
      <c r="C273" s="191">
        <v>771.19</v>
      </c>
    </row>
    <row r="274" spans="1:3" ht="17.45" customHeight="1">
      <c r="A274" s="189">
        <v>2080206</v>
      </c>
      <c r="B274" s="190" t="s">
        <v>574</v>
      </c>
      <c r="C274" s="191">
        <v>10</v>
      </c>
    </row>
    <row r="275" spans="1:3" ht="17.45" customHeight="1">
      <c r="A275" s="189">
        <v>2080207</v>
      </c>
      <c r="B275" s="190" t="s">
        <v>308</v>
      </c>
      <c r="C275" s="191">
        <v>54.8</v>
      </c>
    </row>
    <row r="276" spans="1:3" ht="17.45" customHeight="1">
      <c r="A276" s="189">
        <v>2080299</v>
      </c>
      <c r="B276" s="190" t="s">
        <v>310</v>
      </c>
      <c r="C276" s="191">
        <v>1417.34</v>
      </c>
    </row>
    <row r="277" spans="1:3" ht="17.45" customHeight="1">
      <c r="A277" s="189">
        <v>20805</v>
      </c>
      <c r="B277" s="190" t="s">
        <v>671</v>
      </c>
      <c r="C277" s="191">
        <v>20996.880000000001</v>
      </c>
    </row>
    <row r="278" spans="1:3" ht="17.45" customHeight="1">
      <c r="A278" s="189">
        <v>2080505</v>
      </c>
      <c r="B278" s="190" t="s">
        <v>311</v>
      </c>
      <c r="C278" s="191">
        <v>20365.72</v>
      </c>
    </row>
    <row r="279" spans="1:3" ht="17.45" customHeight="1">
      <c r="A279" s="189">
        <v>2080506</v>
      </c>
      <c r="B279" s="190" t="s">
        <v>312</v>
      </c>
      <c r="C279" s="191">
        <v>631.16</v>
      </c>
    </row>
    <row r="280" spans="1:3" ht="17.45" customHeight="1">
      <c r="A280" s="189">
        <v>20807</v>
      </c>
      <c r="B280" s="190" t="s">
        <v>313</v>
      </c>
      <c r="C280" s="191">
        <v>13646</v>
      </c>
    </row>
    <row r="281" spans="1:3" ht="17.45" customHeight="1">
      <c r="A281" s="189">
        <v>2080799</v>
      </c>
      <c r="B281" s="190" t="s">
        <v>314</v>
      </c>
      <c r="C281" s="191">
        <v>13646</v>
      </c>
    </row>
    <row r="282" spans="1:3" ht="17.45" customHeight="1">
      <c r="A282" s="189">
        <v>20808</v>
      </c>
      <c r="B282" s="190" t="s">
        <v>315</v>
      </c>
      <c r="C282" s="191">
        <v>9446.08</v>
      </c>
    </row>
    <row r="283" spans="1:3" ht="17.45" customHeight="1">
      <c r="A283" s="189">
        <v>2080801</v>
      </c>
      <c r="B283" s="190" t="s">
        <v>316</v>
      </c>
      <c r="C283" s="191">
        <v>318</v>
      </c>
    </row>
    <row r="284" spans="1:3" ht="17.45" customHeight="1">
      <c r="A284" s="189">
        <v>2080802</v>
      </c>
      <c r="B284" s="190" t="s">
        <v>783</v>
      </c>
      <c r="C284" s="191">
        <v>167</v>
      </c>
    </row>
    <row r="285" spans="1:3" ht="17.45" customHeight="1">
      <c r="A285" s="189">
        <v>2080805</v>
      </c>
      <c r="B285" s="190" t="s">
        <v>317</v>
      </c>
      <c r="C285" s="191">
        <v>5726.6</v>
      </c>
    </row>
    <row r="286" spans="1:3" ht="17.45" customHeight="1">
      <c r="A286" s="189">
        <v>2080808</v>
      </c>
      <c r="B286" s="190" t="s">
        <v>784</v>
      </c>
      <c r="C286" s="191">
        <v>449.98</v>
      </c>
    </row>
    <row r="287" spans="1:3" ht="17.45" customHeight="1">
      <c r="A287" s="189">
        <v>2080899</v>
      </c>
      <c r="B287" s="190" t="s">
        <v>318</v>
      </c>
      <c r="C287" s="191">
        <v>2784.5</v>
      </c>
    </row>
    <row r="288" spans="1:3" ht="17.45" customHeight="1">
      <c r="A288" s="189">
        <v>20809</v>
      </c>
      <c r="B288" s="190" t="s">
        <v>319</v>
      </c>
      <c r="C288" s="191">
        <v>24872.91</v>
      </c>
    </row>
    <row r="289" spans="1:3" ht="17.45" customHeight="1">
      <c r="A289" s="189">
        <v>2080901</v>
      </c>
      <c r="B289" s="190" t="s">
        <v>320</v>
      </c>
      <c r="C289" s="191">
        <v>17503</v>
      </c>
    </row>
    <row r="290" spans="1:3" ht="17.45" customHeight="1">
      <c r="A290" s="189">
        <v>2080902</v>
      </c>
      <c r="B290" s="190" t="s">
        <v>321</v>
      </c>
      <c r="C290" s="191">
        <v>1945.87</v>
      </c>
    </row>
    <row r="291" spans="1:3" ht="17.45" customHeight="1">
      <c r="A291" s="189">
        <v>2080903</v>
      </c>
      <c r="B291" s="190" t="s">
        <v>322</v>
      </c>
      <c r="C291" s="191">
        <v>389.33</v>
      </c>
    </row>
    <row r="292" spans="1:3" ht="17.45" customHeight="1">
      <c r="A292" s="189">
        <v>2080905</v>
      </c>
      <c r="B292" s="190" t="s">
        <v>200</v>
      </c>
      <c r="C292" s="191">
        <v>2976.71</v>
      </c>
    </row>
    <row r="293" spans="1:3" ht="17.45" customHeight="1">
      <c r="A293" s="189">
        <v>2080999</v>
      </c>
      <c r="B293" s="190" t="s">
        <v>323</v>
      </c>
      <c r="C293" s="191">
        <v>2058</v>
      </c>
    </row>
    <row r="294" spans="1:3" ht="17.45" customHeight="1">
      <c r="A294" s="189">
        <v>20810</v>
      </c>
      <c r="B294" s="190" t="s">
        <v>324</v>
      </c>
      <c r="C294" s="191">
        <v>7359.57</v>
      </c>
    </row>
    <row r="295" spans="1:3" ht="17.45" customHeight="1">
      <c r="A295" s="189">
        <v>2081001</v>
      </c>
      <c r="B295" s="190" t="s">
        <v>325</v>
      </c>
      <c r="C295" s="191">
        <v>388.86</v>
      </c>
    </row>
    <row r="296" spans="1:3" ht="17.45" customHeight="1">
      <c r="A296" s="189">
        <v>2081002</v>
      </c>
      <c r="B296" s="190" t="s">
        <v>326</v>
      </c>
      <c r="C296" s="191">
        <v>274.02</v>
      </c>
    </row>
    <row r="297" spans="1:3" ht="17.45" customHeight="1">
      <c r="A297" s="189">
        <v>2081003</v>
      </c>
      <c r="B297" s="190" t="s">
        <v>575</v>
      </c>
      <c r="C297" s="191">
        <v>241.69</v>
      </c>
    </row>
    <row r="298" spans="1:3" ht="17.45" customHeight="1">
      <c r="A298" s="189">
        <v>2081004</v>
      </c>
      <c r="B298" s="190" t="s">
        <v>327</v>
      </c>
      <c r="C298" s="191">
        <v>3197.45</v>
      </c>
    </row>
    <row r="299" spans="1:3" ht="17.45" customHeight="1">
      <c r="A299" s="189">
        <v>2081005</v>
      </c>
      <c r="B299" s="190" t="s">
        <v>328</v>
      </c>
      <c r="C299" s="191">
        <v>2898.26</v>
      </c>
    </row>
    <row r="300" spans="1:3" ht="17.45" customHeight="1">
      <c r="A300" s="189">
        <v>2081099</v>
      </c>
      <c r="B300" s="190" t="s">
        <v>329</v>
      </c>
      <c r="C300" s="191">
        <v>359.29</v>
      </c>
    </row>
    <row r="301" spans="1:3" ht="17.45" customHeight="1">
      <c r="A301" s="189">
        <v>20811</v>
      </c>
      <c r="B301" s="190" t="s">
        <v>330</v>
      </c>
      <c r="C301" s="191">
        <v>3781.7</v>
      </c>
    </row>
    <row r="302" spans="1:3" ht="17.45" customHeight="1">
      <c r="A302" s="189">
        <v>2081101</v>
      </c>
      <c r="B302" s="190" t="s">
        <v>166</v>
      </c>
      <c r="C302" s="191">
        <v>265.77999999999997</v>
      </c>
    </row>
    <row r="303" spans="1:3" ht="17.45" customHeight="1">
      <c r="A303" s="189">
        <v>2081104</v>
      </c>
      <c r="B303" s="190" t="s">
        <v>331</v>
      </c>
      <c r="C303" s="191">
        <v>942.69</v>
      </c>
    </row>
    <row r="304" spans="1:3" ht="17.45" customHeight="1">
      <c r="A304" s="189">
        <v>2081105</v>
      </c>
      <c r="B304" s="190" t="s">
        <v>332</v>
      </c>
      <c r="C304" s="191">
        <v>234.07</v>
      </c>
    </row>
    <row r="305" spans="1:3" ht="17.45" customHeight="1">
      <c r="A305" s="189">
        <v>2081106</v>
      </c>
      <c r="B305" s="190" t="s">
        <v>333</v>
      </c>
      <c r="C305" s="191">
        <v>271.7</v>
      </c>
    </row>
    <row r="306" spans="1:3" ht="17.45" customHeight="1">
      <c r="A306" s="189">
        <v>2081107</v>
      </c>
      <c r="B306" s="190" t="s">
        <v>334</v>
      </c>
      <c r="C306" s="191">
        <v>1228</v>
      </c>
    </row>
    <row r="307" spans="1:3" ht="17.45" customHeight="1">
      <c r="A307" s="189">
        <v>2081199</v>
      </c>
      <c r="B307" s="190" t="s">
        <v>335</v>
      </c>
      <c r="C307" s="191">
        <v>839.46</v>
      </c>
    </row>
    <row r="308" spans="1:3" ht="17.45" customHeight="1">
      <c r="A308" s="189">
        <v>20816</v>
      </c>
      <c r="B308" s="190" t="s">
        <v>336</v>
      </c>
      <c r="C308" s="191">
        <v>118.28</v>
      </c>
    </row>
    <row r="309" spans="1:3" ht="17.45" customHeight="1">
      <c r="A309" s="189">
        <v>2081601</v>
      </c>
      <c r="B309" s="190" t="s">
        <v>166</v>
      </c>
      <c r="C309" s="191">
        <v>92.42</v>
      </c>
    </row>
    <row r="310" spans="1:3" ht="17.45" customHeight="1">
      <c r="A310" s="189">
        <v>2081699</v>
      </c>
      <c r="B310" s="190" t="s">
        <v>337</v>
      </c>
      <c r="C310" s="191">
        <v>25.86</v>
      </c>
    </row>
    <row r="311" spans="1:3" ht="17.45" customHeight="1">
      <c r="A311" s="189">
        <v>20819</v>
      </c>
      <c r="B311" s="190" t="s">
        <v>338</v>
      </c>
      <c r="C311" s="191">
        <v>3470</v>
      </c>
    </row>
    <row r="312" spans="1:3" ht="17.45" customHeight="1">
      <c r="A312" s="189">
        <v>2081901</v>
      </c>
      <c r="B312" s="190" t="s">
        <v>339</v>
      </c>
      <c r="C312" s="191">
        <v>1674</v>
      </c>
    </row>
    <row r="313" spans="1:3" ht="17.45" customHeight="1">
      <c r="A313" s="189">
        <v>2081902</v>
      </c>
      <c r="B313" s="190" t="s">
        <v>340</v>
      </c>
      <c r="C313" s="191">
        <v>1796</v>
      </c>
    </row>
    <row r="314" spans="1:3" ht="17.45" customHeight="1">
      <c r="A314" s="189">
        <v>20820</v>
      </c>
      <c r="B314" s="190" t="s">
        <v>341</v>
      </c>
      <c r="C314" s="191">
        <v>874.98</v>
      </c>
    </row>
    <row r="315" spans="1:3" ht="17.45" customHeight="1">
      <c r="A315" s="189">
        <v>2082001</v>
      </c>
      <c r="B315" s="190" t="s">
        <v>342</v>
      </c>
      <c r="C315" s="191">
        <v>454</v>
      </c>
    </row>
    <row r="316" spans="1:3" ht="17.45" customHeight="1">
      <c r="A316" s="189">
        <v>2082002</v>
      </c>
      <c r="B316" s="190" t="s">
        <v>343</v>
      </c>
      <c r="C316" s="191">
        <v>420.98</v>
      </c>
    </row>
    <row r="317" spans="1:3" ht="17.45" customHeight="1">
      <c r="A317" s="189">
        <v>20821</v>
      </c>
      <c r="B317" s="190" t="s">
        <v>344</v>
      </c>
      <c r="C317" s="191">
        <v>740</v>
      </c>
    </row>
    <row r="318" spans="1:3" ht="17.45" customHeight="1">
      <c r="A318" s="189">
        <v>2082101</v>
      </c>
      <c r="B318" s="190" t="s">
        <v>345</v>
      </c>
      <c r="C318" s="191">
        <v>271</v>
      </c>
    </row>
    <row r="319" spans="1:3" ht="17.45" customHeight="1">
      <c r="A319" s="189">
        <v>2082102</v>
      </c>
      <c r="B319" s="190" t="s">
        <v>672</v>
      </c>
      <c r="C319" s="191">
        <v>469</v>
      </c>
    </row>
    <row r="320" spans="1:3" ht="17.45" customHeight="1">
      <c r="A320" s="189">
        <v>20825</v>
      </c>
      <c r="B320" s="190" t="s">
        <v>346</v>
      </c>
      <c r="C320" s="191">
        <v>405</v>
      </c>
    </row>
    <row r="321" spans="1:3" ht="17.45" customHeight="1">
      <c r="A321" s="189">
        <v>2082501</v>
      </c>
      <c r="B321" s="190" t="s">
        <v>347</v>
      </c>
      <c r="C321" s="191">
        <v>405</v>
      </c>
    </row>
    <row r="322" spans="1:3" ht="17.45" customHeight="1">
      <c r="A322" s="189">
        <v>20826</v>
      </c>
      <c r="B322" s="190" t="s">
        <v>348</v>
      </c>
      <c r="C322" s="191">
        <v>37099.61</v>
      </c>
    </row>
    <row r="323" spans="1:3" ht="17.45" customHeight="1">
      <c r="A323" s="189">
        <v>2082601</v>
      </c>
      <c r="B323" s="190" t="s">
        <v>349</v>
      </c>
      <c r="C323" s="191">
        <v>33000</v>
      </c>
    </row>
    <row r="324" spans="1:3" ht="17.45" customHeight="1">
      <c r="A324" s="189">
        <v>2082602</v>
      </c>
      <c r="B324" s="190" t="s">
        <v>350</v>
      </c>
      <c r="C324" s="191">
        <v>4099.6099999999997</v>
      </c>
    </row>
    <row r="325" spans="1:3" ht="17.45" customHeight="1">
      <c r="A325" s="189">
        <v>20828</v>
      </c>
      <c r="B325" s="190" t="s">
        <v>519</v>
      </c>
      <c r="C325" s="191">
        <v>2723.46</v>
      </c>
    </row>
    <row r="326" spans="1:3" ht="17.45" customHeight="1">
      <c r="A326" s="189">
        <v>2082801</v>
      </c>
      <c r="B326" s="190" t="s">
        <v>166</v>
      </c>
      <c r="C326" s="191">
        <v>329.98</v>
      </c>
    </row>
    <row r="327" spans="1:3" ht="17.45" customHeight="1">
      <c r="A327" s="189">
        <v>2082802</v>
      </c>
      <c r="B327" s="190" t="s">
        <v>167</v>
      </c>
      <c r="C327" s="191">
        <v>67.5</v>
      </c>
    </row>
    <row r="328" spans="1:3" ht="17.45" customHeight="1">
      <c r="A328" s="189">
        <v>2082805</v>
      </c>
      <c r="B328" s="190" t="s">
        <v>309</v>
      </c>
      <c r="C328" s="191">
        <v>208.5</v>
      </c>
    </row>
    <row r="329" spans="1:3" ht="17.45" customHeight="1">
      <c r="A329" s="189">
        <v>2082850</v>
      </c>
      <c r="B329" s="190" t="s">
        <v>173</v>
      </c>
      <c r="C329" s="191">
        <v>341.48</v>
      </c>
    </row>
    <row r="330" spans="1:3" ht="17.45" customHeight="1">
      <c r="A330" s="189">
        <v>2082899</v>
      </c>
      <c r="B330" s="190" t="s">
        <v>520</v>
      </c>
      <c r="C330" s="191">
        <v>1776</v>
      </c>
    </row>
    <row r="331" spans="1:3" ht="17.45" customHeight="1">
      <c r="A331" s="189">
        <v>20830</v>
      </c>
      <c r="B331" s="190" t="s">
        <v>785</v>
      </c>
      <c r="C331" s="191">
        <v>61.83</v>
      </c>
    </row>
    <row r="332" spans="1:3" ht="17.45" customHeight="1">
      <c r="A332" s="189">
        <v>2083001</v>
      </c>
      <c r="B332" s="190" t="s">
        <v>786</v>
      </c>
      <c r="C332" s="191">
        <v>61.83</v>
      </c>
    </row>
    <row r="333" spans="1:3" ht="17.45" customHeight="1">
      <c r="A333" s="189">
        <v>20899</v>
      </c>
      <c r="B333" s="190" t="s">
        <v>351</v>
      </c>
      <c r="C333" s="191">
        <v>33693.230000000003</v>
      </c>
    </row>
    <row r="334" spans="1:3" ht="17.45" customHeight="1">
      <c r="A334" s="189">
        <v>2089999</v>
      </c>
      <c r="B334" s="190" t="s">
        <v>351</v>
      </c>
      <c r="C334" s="191">
        <v>33693.230000000003</v>
      </c>
    </row>
    <row r="335" spans="1:3" ht="17.45" customHeight="1">
      <c r="A335" s="193">
        <v>210</v>
      </c>
      <c r="B335" s="194" t="s">
        <v>503</v>
      </c>
      <c r="C335" s="195">
        <v>271722.23</v>
      </c>
    </row>
    <row r="336" spans="1:3" ht="17.45" customHeight="1">
      <c r="A336" s="189">
        <v>21001</v>
      </c>
      <c r="B336" s="190" t="s">
        <v>521</v>
      </c>
      <c r="C336" s="191">
        <v>6295.0400000000009</v>
      </c>
    </row>
    <row r="337" spans="1:3" ht="17.45" customHeight="1">
      <c r="A337" s="189">
        <v>2100101</v>
      </c>
      <c r="B337" s="190" t="s">
        <v>166</v>
      </c>
      <c r="C337" s="191">
        <v>1607.52</v>
      </c>
    </row>
    <row r="338" spans="1:3" ht="17.45" customHeight="1">
      <c r="A338" s="189">
        <v>2100199</v>
      </c>
      <c r="B338" s="190" t="s">
        <v>522</v>
      </c>
      <c r="C338" s="191">
        <v>4687.5200000000004</v>
      </c>
    </row>
    <row r="339" spans="1:3" ht="17.45" customHeight="1">
      <c r="A339" s="189">
        <v>21002</v>
      </c>
      <c r="B339" s="190" t="s">
        <v>353</v>
      </c>
      <c r="C339" s="191">
        <v>17728.870000000003</v>
      </c>
    </row>
    <row r="340" spans="1:3" ht="17.45" customHeight="1">
      <c r="A340" s="189">
        <v>2100201</v>
      </c>
      <c r="B340" s="190" t="s">
        <v>354</v>
      </c>
      <c r="C340" s="191">
        <v>11834.18</v>
      </c>
    </row>
    <row r="341" spans="1:3" ht="17.45" customHeight="1">
      <c r="A341" s="189">
        <v>2100202</v>
      </c>
      <c r="B341" s="190" t="s">
        <v>355</v>
      </c>
      <c r="C341" s="191">
        <v>520.73</v>
      </c>
    </row>
    <row r="342" spans="1:3" ht="17.45" customHeight="1">
      <c r="A342" s="189">
        <v>2100203</v>
      </c>
      <c r="B342" s="190" t="s">
        <v>356</v>
      </c>
      <c r="C342" s="191">
        <v>2100</v>
      </c>
    </row>
    <row r="343" spans="1:3" ht="17.45" customHeight="1">
      <c r="A343" s="189">
        <v>2100205</v>
      </c>
      <c r="B343" s="190" t="s">
        <v>357</v>
      </c>
      <c r="C343" s="191">
        <v>500</v>
      </c>
    </row>
    <row r="344" spans="1:3" ht="17.45" customHeight="1">
      <c r="A344" s="189">
        <v>2100206</v>
      </c>
      <c r="B344" s="190" t="s">
        <v>673</v>
      </c>
      <c r="C344" s="191">
        <v>376.86</v>
      </c>
    </row>
    <row r="345" spans="1:3" ht="17.45" customHeight="1">
      <c r="A345" s="189">
        <v>2100208</v>
      </c>
      <c r="B345" s="190" t="s">
        <v>674</v>
      </c>
      <c r="C345" s="191">
        <v>101.1</v>
      </c>
    </row>
    <row r="346" spans="1:3" ht="17.45" customHeight="1">
      <c r="A346" s="189">
        <v>2100209</v>
      </c>
      <c r="B346" s="190" t="s">
        <v>358</v>
      </c>
      <c r="C346" s="191">
        <v>180</v>
      </c>
    </row>
    <row r="347" spans="1:3" ht="17.45" customHeight="1">
      <c r="A347" s="189">
        <v>2100299</v>
      </c>
      <c r="B347" s="190" t="s">
        <v>359</v>
      </c>
      <c r="C347" s="191">
        <v>2116</v>
      </c>
    </row>
    <row r="348" spans="1:3" ht="17.45" customHeight="1">
      <c r="A348" s="189">
        <v>21003</v>
      </c>
      <c r="B348" s="190" t="s">
        <v>360</v>
      </c>
      <c r="C348" s="191">
        <v>1667.56</v>
      </c>
    </row>
    <row r="349" spans="1:3" ht="17.45" customHeight="1">
      <c r="A349" s="189">
        <v>2100399</v>
      </c>
      <c r="B349" s="190" t="s">
        <v>361</v>
      </c>
      <c r="C349" s="191">
        <v>1667.56</v>
      </c>
    </row>
    <row r="350" spans="1:3" ht="17.45" customHeight="1">
      <c r="A350" s="189">
        <v>21004</v>
      </c>
      <c r="B350" s="190" t="s">
        <v>362</v>
      </c>
      <c r="C350" s="191">
        <v>32030.41</v>
      </c>
    </row>
    <row r="351" spans="1:3" ht="17.45" customHeight="1">
      <c r="A351" s="189">
        <v>2100401</v>
      </c>
      <c r="B351" s="190" t="s">
        <v>363</v>
      </c>
      <c r="C351" s="191">
        <v>2614.31</v>
      </c>
    </row>
    <row r="352" spans="1:3" ht="17.45" customHeight="1">
      <c r="A352" s="189">
        <v>2100402</v>
      </c>
      <c r="B352" s="190" t="s">
        <v>364</v>
      </c>
      <c r="C352" s="191">
        <v>789.92</v>
      </c>
    </row>
    <row r="353" spans="1:3" ht="17.45" customHeight="1">
      <c r="A353" s="189">
        <v>2100405</v>
      </c>
      <c r="B353" s="190" t="s">
        <v>365</v>
      </c>
      <c r="C353" s="191">
        <v>298.57</v>
      </c>
    </row>
    <row r="354" spans="1:3" ht="17.45" customHeight="1">
      <c r="A354" s="189">
        <v>2100406</v>
      </c>
      <c r="B354" s="190" t="s">
        <v>366</v>
      </c>
      <c r="C354" s="191">
        <v>4270</v>
      </c>
    </row>
    <row r="355" spans="1:3" ht="17.45" customHeight="1">
      <c r="A355" s="189">
        <v>2100408</v>
      </c>
      <c r="B355" s="190" t="s">
        <v>367</v>
      </c>
      <c r="C355" s="191">
        <v>6412.61</v>
      </c>
    </row>
    <row r="356" spans="1:3" ht="17.45" customHeight="1">
      <c r="A356" s="189">
        <v>2100409</v>
      </c>
      <c r="B356" s="190" t="s">
        <v>576</v>
      </c>
      <c r="C356" s="191">
        <v>1755</v>
      </c>
    </row>
    <row r="357" spans="1:3" ht="17.45" customHeight="1">
      <c r="A357" s="189">
        <v>2100410</v>
      </c>
      <c r="B357" s="190" t="s">
        <v>368</v>
      </c>
      <c r="C357" s="191">
        <v>15000</v>
      </c>
    </row>
    <row r="358" spans="1:3" ht="17.45" customHeight="1">
      <c r="A358" s="189">
        <v>2100499</v>
      </c>
      <c r="B358" s="190" t="s">
        <v>787</v>
      </c>
      <c r="C358" s="191">
        <v>866</v>
      </c>
    </row>
    <row r="359" spans="1:3" ht="17.45" customHeight="1">
      <c r="A359" s="189">
        <v>2100699</v>
      </c>
      <c r="B359" s="190" t="s">
        <v>788</v>
      </c>
      <c r="C359" s="191">
        <v>24</v>
      </c>
    </row>
    <row r="360" spans="1:3" ht="17.45" customHeight="1">
      <c r="A360" s="189">
        <v>21007</v>
      </c>
      <c r="B360" s="190" t="s">
        <v>369</v>
      </c>
      <c r="C360" s="191">
        <v>6130.0599999999995</v>
      </c>
    </row>
    <row r="361" spans="1:3" ht="17.45" customHeight="1">
      <c r="A361" s="189">
        <v>2100717</v>
      </c>
      <c r="B361" s="190" t="s">
        <v>370</v>
      </c>
      <c r="C361" s="191">
        <v>4449.5</v>
      </c>
    </row>
    <row r="362" spans="1:3" ht="17.45" customHeight="1">
      <c r="A362" s="189">
        <v>2100799</v>
      </c>
      <c r="B362" s="190" t="s">
        <v>371</v>
      </c>
      <c r="C362" s="191">
        <v>1680.56</v>
      </c>
    </row>
    <row r="363" spans="1:3" ht="17.45" customHeight="1">
      <c r="A363" s="189">
        <v>21011</v>
      </c>
      <c r="B363" s="190" t="s">
        <v>374</v>
      </c>
      <c r="C363" s="191">
        <v>31134.55</v>
      </c>
    </row>
    <row r="364" spans="1:3" ht="17.45" customHeight="1">
      <c r="A364" s="189">
        <v>2101101</v>
      </c>
      <c r="B364" s="190" t="s">
        <v>375</v>
      </c>
      <c r="C364" s="191">
        <v>14520.12</v>
      </c>
    </row>
    <row r="365" spans="1:3" ht="17.45" customHeight="1">
      <c r="A365" s="189">
        <v>2101102</v>
      </c>
      <c r="B365" s="190" t="s">
        <v>376</v>
      </c>
      <c r="C365" s="191">
        <v>16614.43</v>
      </c>
    </row>
    <row r="366" spans="1:3" ht="17.45" customHeight="1">
      <c r="A366" s="189">
        <v>21012</v>
      </c>
      <c r="B366" s="190" t="s">
        <v>377</v>
      </c>
      <c r="C366" s="191">
        <v>100930</v>
      </c>
    </row>
    <row r="367" spans="1:3" ht="17.45" customHeight="1">
      <c r="A367" s="189">
        <v>2101201</v>
      </c>
      <c r="B367" s="190" t="s">
        <v>378</v>
      </c>
      <c r="C367" s="191">
        <v>4530</v>
      </c>
    </row>
    <row r="368" spans="1:3" ht="17.45" customHeight="1">
      <c r="A368" s="189">
        <v>2101202</v>
      </c>
      <c r="B368" s="190" t="s">
        <v>379</v>
      </c>
      <c r="C368" s="191">
        <v>96400</v>
      </c>
    </row>
    <row r="369" spans="1:3" ht="17.45" customHeight="1">
      <c r="A369" s="189">
        <v>21013</v>
      </c>
      <c r="B369" s="190" t="s">
        <v>380</v>
      </c>
      <c r="C369" s="191">
        <v>619.66</v>
      </c>
    </row>
    <row r="370" spans="1:3" ht="17.45" customHeight="1">
      <c r="A370" s="189">
        <v>2101301</v>
      </c>
      <c r="B370" s="190" t="s">
        <v>381</v>
      </c>
      <c r="C370" s="191">
        <v>500</v>
      </c>
    </row>
    <row r="371" spans="1:3" ht="17.45" customHeight="1">
      <c r="A371" s="189">
        <v>2101399</v>
      </c>
      <c r="B371" s="190" t="s">
        <v>675</v>
      </c>
      <c r="C371" s="191">
        <v>119.66</v>
      </c>
    </row>
    <row r="372" spans="1:3" ht="17.45" customHeight="1">
      <c r="A372" s="189">
        <v>21014</v>
      </c>
      <c r="B372" s="190" t="s">
        <v>789</v>
      </c>
      <c r="C372" s="191">
        <v>280</v>
      </c>
    </row>
    <row r="373" spans="1:3" ht="17.45" customHeight="1">
      <c r="A373" s="189">
        <v>21015</v>
      </c>
      <c r="B373" s="190" t="s">
        <v>676</v>
      </c>
      <c r="C373" s="191">
        <v>3205.08</v>
      </c>
    </row>
    <row r="374" spans="1:3" ht="17.45" customHeight="1">
      <c r="A374" s="189">
        <v>2101501</v>
      </c>
      <c r="B374" s="190" t="s">
        <v>166</v>
      </c>
      <c r="C374" s="191">
        <v>310.13</v>
      </c>
    </row>
    <row r="375" spans="1:3" ht="17.45" customHeight="1">
      <c r="A375" s="189">
        <v>2101502</v>
      </c>
      <c r="B375" s="190" t="s">
        <v>167</v>
      </c>
      <c r="C375" s="191">
        <v>16.149999999999999</v>
      </c>
    </row>
    <row r="376" spans="1:3" ht="17.45" customHeight="1">
      <c r="A376" s="189">
        <v>2101504</v>
      </c>
      <c r="B376" s="190" t="s">
        <v>194</v>
      </c>
      <c r="C376" s="191">
        <v>199.7</v>
      </c>
    </row>
    <row r="377" spans="1:3" ht="17.45" customHeight="1">
      <c r="A377" s="189">
        <v>2101505</v>
      </c>
      <c r="B377" s="190" t="s">
        <v>677</v>
      </c>
      <c r="C377" s="191">
        <v>95.6</v>
      </c>
    </row>
    <row r="378" spans="1:3" ht="17.45" customHeight="1">
      <c r="A378" s="189">
        <v>2101550</v>
      </c>
      <c r="B378" s="190" t="s">
        <v>173</v>
      </c>
      <c r="C378" s="191">
        <v>2583.5</v>
      </c>
    </row>
    <row r="379" spans="1:3" ht="17.45" customHeight="1">
      <c r="A379" s="189">
        <v>21099</v>
      </c>
      <c r="B379" s="190" t="s">
        <v>523</v>
      </c>
      <c r="C379" s="191">
        <v>71702</v>
      </c>
    </row>
    <row r="380" spans="1:3" ht="17.45" customHeight="1">
      <c r="A380" s="189">
        <v>2109999</v>
      </c>
      <c r="B380" s="190" t="s">
        <v>523</v>
      </c>
      <c r="C380" s="191">
        <v>71702</v>
      </c>
    </row>
    <row r="381" spans="1:3" ht="17.45" customHeight="1">
      <c r="A381" s="193">
        <v>211</v>
      </c>
      <c r="B381" s="194" t="s">
        <v>153</v>
      </c>
      <c r="C381" s="195">
        <v>126370.84</v>
      </c>
    </row>
    <row r="382" spans="1:3" ht="17.45" customHeight="1">
      <c r="A382" s="189">
        <v>21101</v>
      </c>
      <c r="B382" s="190" t="s">
        <v>382</v>
      </c>
      <c r="C382" s="191">
        <v>6543.72</v>
      </c>
    </row>
    <row r="383" spans="1:3" ht="17.45" customHeight="1">
      <c r="A383" s="189">
        <v>2110101</v>
      </c>
      <c r="B383" s="190" t="s">
        <v>166</v>
      </c>
      <c r="C383" s="191">
        <v>3434.23</v>
      </c>
    </row>
    <row r="384" spans="1:3" ht="17.45" customHeight="1">
      <c r="A384" s="189">
        <v>2110102</v>
      </c>
      <c r="B384" s="190" t="s">
        <v>167</v>
      </c>
      <c r="C384" s="191">
        <v>2356.88</v>
      </c>
    </row>
    <row r="385" spans="1:3" ht="17.45" customHeight="1">
      <c r="A385" s="189">
        <v>2110104</v>
      </c>
      <c r="B385" s="190" t="s">
        <v>524</v>
      </c>
      <c r="C385" s="191">
        <v>134.51</v>
      </c>
    </row>
    <row r="386" spans="1:3" ht="17.45" customHeight="1">
      <c r="A386" s="189">
        <v>2110105</v>
      </c>
      <c r="B386" s="190" t="s">
        <v>790</v>
      </c>
      <c r="C386" s="191">
        <v>9.6999999999999993</v>
      </c>
    </row>
    <row r="387" spans="1:3" ht="17.45" customHeight="1">
      <c r="A387" s="189">
        <v>2110199</v>
      </c>
      <c r="B387" s="190" t="s">
        <v>383</v>
      </c>
      <c r="C387" s="191">
        <v>608.4</v>
      </c>
    </row>
    <row r="388" spans="1:3" ht="17.45" customHeight="1">
      <c r="A388" s="189">
        <v>21102</v>
      </c>
      <c r="B388" s="190" t="s">
        <v>384</v>
      </c>
      <c r="C388" s="191">
        <v>15116.8</v>
      </c>
    </row>
    <row r="389" spans="1:3" ht="17.45" customHeight="1">
      <c r="A389" s="189">
        <v>2110299</v>
      </c>
      <c r="B389" s="190" t="s">
        <v>385</v>
      </c>
      <c r="C389" s="191">
        <v>15116.8</v>
      </c>
    </row>
    <row r="390" spans="1:3" ht="17.45" customHeight="1">
      <c r="A390" s="189">
        <v>21103</v>
      </c>
      <c r="B390" s="190" t="s">
        <v>386</v>
      </c>
      <c r="C390" s="191">
        <v>63604.639999999999</v>
      </c>
    </row>
    <row r="391" spans="1:3" ht="17.45" customHeight="1">
      <c r="A391" s="189">
        <v>2110301</v>
      </c>
      <c r="B391" s="190" t="s">
        <v>387</v>
      </c>
      <c r="C391" s="191">
        <v>19563.78</v>
      </c>
    </row>
    <row r="392" spans="1:3" ht="17.45" customHeight="1">
      <c r="A392" s="189">
        <v>2110302</v>
      </c>
      <c r="B392" s="190" t="s">
        <v>388</v>
      </c>
      <c r="C392" s="191">
        <v>43685.56</v>
      </c>
    </row>
    <row r="393" spans="1:3" ht="17.45" customHeight="1">
      <c r="A393" s="189">
        <v>2110307</v>
      </c>
      <c r="B393" s="190" t="s">
        <v>678</v>
      </c>
      <c r="C393" s="191">
        <v>305.8</v>
      </c>
    </row>
    <row r="394" spans="1:3" ht="17.45" customHeight="1">
      <c r="A394" s="189">
        <v>2110399</v>
      </c>
      <c r="B394" s="190" t="s">
        <v>389</v>
      </c>
      <c r="C394" s="191">
        <v>49.5</v>
      </c>
    </row>
    <row r="395" spans="1:3" ht="17.45" customHeight="1">
      <c r="A395" s="189">
        <v>21110</v>
      </c>
      <c r="B395" s="190" t="s">
        <v>390</v>
      </c>
      <c r="C395" s="191">
        <v>1325.21</v>
      </c>
    </row>
    <row r="396" spans="1:3" ht="17.45" customHeight="1">
      <c r="A396" s="189">
        <v>2111001</v>
      </c>
      <c r="B396" s="190" t="s">
        <v>390</v>
      </c>
      <c r="C396" s="191">
        <v>1325.21</v>
      </c>
    </row>
    <row r="397" spans="1:3" ht="17.45" customHeight="1">
      <c r="A397" s="189">
        <v>21111</v>
      </c>
      <c r="B397" s="190" t="s">
        <v>679</v>
      </c>
      <c r="C397" s="191">
        <v>1813</v>
      </c>
    </row>
    <row r="398" spans="1:3" ht="17.45" customHeight="1">
      <c r="A398" s="189">
        <v>2111102</v>
      </c>
      <c r="B398" s="190" t="s">
        <v>680</v>
      </c>
      <c r="C398" s="191">
        <v>13</v>
      </c>
    </row>
    <row r="399" spans="1:3" ht="17.45" customHeight="1">
      <c r="A399" s="189">
        <v>2111103</v>
      </c>
      <c r="B399" s="190" t="s">
        <v>681</v>
      </c>
      <c r="C399" s="191">
        <v>1800</v>
      </c>
    </row>
    <row r="400" spans="1:3" ht="17.45" customHeight="1">
      <c r="A400" s="189">
        <v>21114</v>
      </c>
      <c r="B400" s="190" t="s">
        <v>791</v>
      </c>
      <c r="C400" s="191">
        <v>50</v>
      </c>
    </row>
    <row r="401" spans="1:3" ht="17.45" customHeight="1">
      <c r="A401" s="189">
        <v>2111407</v>
      </c>
      <c r="B401" s="190" t="s">
        <v>792</v>
      </c>
      <c r="C401" s="191">
        <v>50</v>
      </c>
    </row>
    <row r="402" spans="1:3" ht="17.45" customHeight="1">
      <c r="A402" s="189">
        <v>21199</v>
      </c>
      <c r="B402" s="190" t="s">
        <v>391</v>
      </c>
      <c r="C402" s="191">
        <v>37917.47</v>
      </c>
    </row>
    <row r="403" spans="1:3" ht="17.45" customHeight="1">
      <c r="A403" s="189">
        <v>2119999</v>
      </c>
      <c r="B403" s="190" t="s">
        <v>391</v>
      </c>
      <c r="C403" s="191">
        <v>37917.47</v>
      </c>
    </row>
    <row r="404" spans="1:3" ht="17.45" customHeight="1">
      <c r="A404" s="193">
        <v>212</v>
      </c>
      <c r="B404" s="194" t="s">
        <v>154</v>
      </c>
      <c r="C404" s="195">
        <v>315512.85000000003</v>
      </c>
    </row>
    <row r="405" spans="1:3" ht="17.45" customHeight="1">
      <c r="A405" s="189">
        <v>21201</v>
      </c>
      <c r="B405" s="190" t="s">
        <v>392</v>
      </c>
      <c r="C405" s="191">
        <v>14971.79</v>
      </c>
    </row>
    <row r="406" spans="1:3" ht="17.45" customHeight="1">
      <c r="A406" s="189">
        <v>2120101</v>
      </c>
      <c r="B406" s="190" t="s">
        <v>166</v>
      </c>
      <c r="C406" s="191">
        <v>3307.38</v>
      </c>
    </row>
    <row r="407" spans="1:3" ht="17.45" customHeight="1">
      <c r="A407" s="189">
        <v>2120102</v>
      </c>
      <c r="B407" s="190" t="s">
        <v>167</v>
      </c>
      <c r="C407" s="191">
        <v>239.86</v>
      </c>
    </row>
    <row r="408" spans="1:3" ht="17.45" customHeight="1">
      <c r="A408" s="189">
        <v>2120104</v>
      </c>
      <c r="B408" s="190" t="s">
        <v>393</v>
      </c>
      <c r="C408" s="191">
        <v>4943.43</v>
      </c>
    </row>
    <row r="409" spans="1:3" ht="17.45" customHeight="1">
      <c r="A409" s="189">
        <v>2120105</v>
      </c>
      <c r="B409" s="190" t="s">
        <v>394</v>
      </c>
      <c r="C409" s="191">
        <v>246.97</v>
      </c>
    </row>
    <row r="410" spans="1:3" ht="17.45" customHeight="1">
      <c r="A410" s="189">
        <v>2120106</v>
      </c>
      <c r="B410" s="190" t="s">
        <v>395</v>
      </c>
      <c r="C410" s="191">
        <v>1450.02</v>
      </c>
    </row>
    <row r="411" spans="1:3" ht="17.45" customHeight="1">
      <c r="A411" s="189">
        <v>2120199</v>
      </c>
      <c r="B411" s="190" t="s">
        <v>396</v>
      </c>
      <c r="C411" s="191">
        <v>4784.13</v>
      </c>
    </row>
    <row r="412" spans="1:3" ht="17.45" customHeight="1">
      <c r="A412" s="189">
        <v>21202</v>
      </c>
      <c r="B412" s="190" t="s">
        <v>397</v>
      </c>
      <c r="C412" s="191">
        <v>50</v>
      </c>
    </row>
    <row r="413" spans="1:3" ht="17.45" customHeight="1">
      <c r="A413" s="189">
        <v>2120201</v>
      </c>
      <c r="B413" s="190" t="s">
        <v>397</v>
      </c>
      <c r="C413" s="191">
        <v>50</v>
      </c>
    </row>
    <row r="414" spans="1:3" ht="17.45" customHeight="1">
      <c r="A414" s="189">
        <v>21203</v>
      </c>
      <c r="B414" s="190" t="s">
        <v>398</v>
      </c>
      <c r="C414" s="191">
        <v>254481.78</v>
      </c>
    </row>
    <row r="415" spans="1:3" ht="17.45" customHeight="1">
      <c r="A415" s="189">
        <v>2120399</v>
      </c>
      <c r="B415" s="190" t="s">
        <v>399</v>
      </c>
      <c r="C415" s="191">
        <v>254481.78</v>
      </c>
    </row>
    <row r="416" spans="1:3" ht="17.45" customHeight="1">
      <c r="A416" s="189">
        <v>21205</v>
      </c>
      <c r="B416" s="190" t="s">
        <v>400</v>
      </c>
      <c r="C416" s="191">
        <v>23627.07</v>
      </c>
    </row>
    <row r="417" spans="1:3" ht="17.45" customHeight="1">
      <c r="A417" s="189">
        <v>2120501</v>
      </c>
      <c r="B417" s="190" t="s">
        <v>400</v>
      </c>
      <c r="C417" s="191">
        <v>23627.07</v>
      </c>
    </row>
    <row r="418" spans="1:3" ht="17.45" customHeight="1">
      <c r="A418" s="189">
        <v>21206</v>
      </c>
      <c r="B418" s="190" t="s">
        <v>401</v>
      </c>
      <c r="C418" s="191">
        <v>508.21</v>
      </c>
    </row>
    <row r="419" spans="1:3" ht="17.45" customHeight="1">
      <c r="A419" s="189">
        <v>2120601</v>
      </c>
      <c r="B419" s="190" t="s">
        <v>401</v>
      </c>
      <c r="C419" s="191">
        <v>508.21</v>
      </c>
    </row>
    <row r="420" spans="1:3" ht="17.45" customHeight="1">
      <c r="A420" s="189">
        <v>21208</v>
      </c>
      <c r="B420" s="190" t="s">
        <v>577</v>
      </c>
      <c r="C420" s="191">
        <v>0</v>
      </c>
    </row>
    <row r="421" spans="1:3" ht="17.45" customHeight="1">
      <c r="A421" s="189">
        <v>2120801</v>
      </c>
      <c r="B421" s="190" t="s">
        <v>404</v>
      </c>
      <c r="C421" s="191">
        <v>0</v>
      </c>
    </row>
    <row r="422" spans="1:3" ht="17.45" customHeight="1">
      <c r="A422" s="189">
        <v>2120802</v>
      </c>
      <c r="B422" s="190" t="s">
        <v>405</v>
      </c>
      <c r="C422" s="191">
        <v>0</v>
      </c>
    </row>
    <row r="423" spans="1:3" ht="17.45" customHeight="1">
      <c r="A423" s="189">
        <v>2120803</v>
      </c>
      <c r="B423" s="190" t="s">
        <v>406</v>
      </c>
      <c r="C423" s="191">
        <v>0</v>
      </c>
    </row>
    <row r="424" spans="1:3" ht="17.45" customHeight="1">
      <c r="A424" s="189">
        <v>2120804</v>
      </c>
      <c r="B424" s="190" t="s">
        <v>682</v>
      </c>
      <c r="C424" s="191">
        <v>0</v>
      </c>
    </row>
    <row r="425" spans="1:3" ht="17.45" customHeight="1">
      <c r="A425" s="189">
        <v>2120805</v>
      </c>
      <c r="B425" s="190" t="s">
        <v>407</v>
      </c>
      <c r="C425" s="191">
        <v>0</v>
      </c>
    </row>
    <row r="426" spans="1:3" ht="17.45" customHeight="1">
      <c r="A426" s="189">
        <v>2120806</v>
      </c>
      <c r="B426" s="190" t="s">
        <v>408</v>
      </c>
      <c r="C426" s="191">
        <v>0</v>
      </c>
    </row>
    <row r="427" spans="1:3" ht="17.45" customHeight="1">
      <c r="A427" s="189">
        <v>2120809</v>
      </c>
      <c r="B427" s="190" t="s">
        <v>409</v>
      </c>
      <c r="C427" s="191">
        <v>0</v>
      </c>
    </row>
    <row r="428" spans="1:3" ht="17.45" customHeight="1">
      <c r="A428" s="189">
        <v>2120810</v>
      </c>
      <c r="B428" s="190" t="s">
        <v>683</v>
      </c>
      <c r="C428" s="191">
        <v>0</v>
      </c>
    </row>
    <row r="429" spans="1:3" ht="17.45" customHeight="1">
      <c r="A429" s="189">
        <v>2120811</v>
      </c>
      <c r="B429" s="190" t="s">
        <v>402</v>
      </c>
      <c r="C429" s="191">
        <v>0</v>
      </c>
    </row>
    <row r="430" spans="1:3" ht="17.45" customHeight="1">
      <c r="A430" s="189">
        <v>2120899</v>
      </c>
      <c r="B430" s="190" t="s">
        <v>410</v>
      </c>
      <c r="C430" s="191">
        <v>0</v>
      </c>
    </row>
    <row r="431" spans="1:3" ht="17.45" customHeight="1">
      <c r="A431" s="189">
        <v>21210</v>
      </c>
      <c r="B431" s="190" t="s">
        <v>684</v>
      </c>
      <c r="C431" s="191">
        <v>0</v>
      </c>
    </row>
    <row r="432" spans="1:3" ht="17.45" customHeight="1">
      <c r="A432" s="189">
        <v>2121001</v>
      </c>
      <c r="B432" s="190" t="s">
        <v>404</v>
      </c>
      <c r="C432" s="191">
        <v>0</v>
      </c>
    </row>
    <row r="433" spans="1:3" ht="17.45" customHeight="1">
      <c r="A433" s="189">
        <v>21213</v>
      </c>
      <c r="B433" s="190" t="s">
        <v>525</v>
      </c>
      <c r="C433" s="191">
        <v>0</v>
      </c>
    </row>
    <row r="434" spans="1:3" ht="17.45" customHeight="1">
      <c r="A434" s="189">
        <v>2121399</v>
      </c>
      <c r="B434" s="190" t="s">
        <v>411</v>
      </c>
      <c r="C434" s="191">
        <v>0</v>
      </c>
    </row>
    <row r="435" spans="1:3" ht="17.45" customHeight="1">
      <c r="A435" s="189">
        <v>21214</v>
      </c>
      <c r="B435" s="190" t="s">
        <v>526</v>
      </c>
      <c r="C435" s="191">
        <v>0</v>
      </c>
    </row>
    <row r="436" spans="1:3" ht="17.45" customHeight="1">
      <c r="A436" s="189">
        <v>2121401</v>
      </c>
      <c r="B436" s="190" t="s">
        <v>412</v>
      </c>
      <c r="C436" s="191">
        <v>0</v>
      </c>
    </row>
    <row r="437" spans="1:3" ht="17.45" customHeight="1">
      <c r="A437" s="189">
        <v>21299</v>
      </c>
      <c r="B437" s="190" t="s">
        <v>413</v>
      </c>
      <c r="C437" s="191">
        <v>21874</v>
      </c>
    </row>
    <row r="438" spans="1:3" ht="17.45" customHeight="1">
      <c r="A438" s="189">
        <v>2129999</v>
      </c>
      <c r="B438" s="190" t="s">
        <v>413</v>
      </c>
      <c r="C438" s="191">
        <v>21874</v>
      </c>
    </row>
    <row r="439" spans="1:3" ht="17.45" customHeight="1">
      <c r="A439" s="193">
        <v>213</v>
      </c>
      <c r="B439" s="194" t="s">
        <v>155</v>
      </c>
      <c r="C439" s="195">
        <v>125028.41</v>
      </c>
    </row>
    <row r="440" spans="1:3" ht="17.45" customHeight="1">
      <c r="A440" s="189">
        <v>21301</v>
      </c>
      <c r="B440" s="190" t="s">
        <v>578</v>
      </c>
      <c r="C440" s="191">
        <v>26028.23</v>
      </c>
    </row>
    <row r="441" spans="1:3" ht="17.45" customHeight="1">
      <c r="A441" s="189">
        <v>2130101</v>
      </c>
      <c r="B441" s="190" t="s">
        <v>166</v>
      </c>
      <c r="C441" s="191">
        <v>2374.98</v>
      </c>
    </row>
    <row r="442" spans="1:3" ht="17.45" customHeight="1">
      <c r="A442" s="189">
        <v>2130104</v>
      </c>
      <c r="B442" s="190" t="s">
        <v>173</v>
      </c>
      <c r="C442" s="191">
        <v>3685.57</v>
      </c>
    </row>
    <row r="443" spans="1:3" ht="17.45" customHeight="1">
      <c r="A443" s="189">
        <v>2130106</v>
      </c>
      <c r="B443" s="190" t="s">
        <v>415</v>
      </c>
      <c r="C443" s="191">
        <v>516.54999999999995</v>
      </c>
    </row>
    <row r="444" spans="1:3" ht="17.45" customHeight="1">
      <c r="A444" s="189">
        <v>2130108</v>
      </c>
      <c r="B444" s="190" t="s">
        <v>416</v>
      </c>
      <c r="C444" s="191">
        <v>1397.78</v>
      </c>
    </row>
    <row r="445" spans="1:3" ht="17.45" customHeight="1">
      <c r="A445" s="189">
        <v>2130109</v>
      </c>
      <c r="B445" s="190" t="s">
        <v>417</v>
      </c>
      <c r="C445" s="191">
        <v>683</v>
      </c>
    </row>
    <row r="446" spans="1:3" ht="17.45" customHeight="1">
      <c r="A446" s="189">
        <v>2130110</v>
      </c>
      <c r="B446" s="190" t="s">
        <v>418</v>
      </c>
      <c r="C446" s="191">
        <v>3.73</v>
      </c>
    </row>
    <row r="447" spans="1:3" ht="17.45" customHeight="1">
      <c r="A447" s="189">
        <v>2130112</v>
      </c>
      <c r="B447" s="190" t="s">
        <v>685</v>
      </c>
      <c r="C447" s="191">
        <v>371.75</v>
      </c>
    </row>
    <row r="448" spans="1:3" ht="17.45" customHeight="1">
      <c r="A448" s="189">
        <v>2130122</v>
      </c>
      <c r="B448" s="190" t="s">
        <v>579</v>
      </c>
      <c r="C448" s="191">
        <v>531</v>
      </c>
    </row>
    <row r="449" spans="1:3" ht="17.45" customHeight="1">
      <c r="A449" s="189">
        <v>2130124</v>
      </c>
      <c r="B449" s="190" t="s">
        <v>686</v>
      </c>
      <c r="C449" s="191">
        <v>461</v>
      </c>
    </row>
    <row r="450" spans="1:3" ht="17.45" customHeight="1">
      <c r="A450" s="189">
        <v>2130125</v>
      </c>
      <c r="B450" s="190" t="s">
        <v>793</v>
      </c>
      <c r="C450" s="191">
        <v>180</v>
      </c>
    </row>
    <row r="451" spans="1:3" ht="17.45" customHeight="1">
      <c r="A451" s="189">
        <v>2130126</v>
      </c>
      <c r="B451" s="190" t="s">
        <v>580</v>
      </c>
      <c r="C451" s="191">
        <v>6040</v>
      </c>
    </row>
    <row r="452" spans="1:3" ht="17.45" customHeight="1">
      <c r="A452" s="189">
        <v>2130135</v>
      </c>
      <c r="B452" s="190" t="s">
        <v>419</v>
      </c>
      <c r="C452" s="191">
        <v>484</v>
      </c>
    </row>
    <row r="453" spans="1:3" ht="17.45" customHeight="1">
      <c r="A453" s="189">
        <v>2130148</v>
      </c>
      <c r="B453" s="190" t="s">
        <v>420</v>
      </c>
      <c r="C453" s="191">
        <v>9219.07</v>
      </c>
    </row>
    <row r="454" spans="1:3" ht="17.45" customHeight="1">
      <c r="A454" s="189">
        <v>2130153</v>
      </c>
      <c r="B454" s="190" t="s">
        <v>794</v>
      </c>
      <c r="C454" s="191">
        <v>50</v>
      </c>
    </row>
    <row r="455" spans="1:3" ht="17.45" customHeight="1">
      <c r="A455" s="189">
        <v>2130199</v>
      </c>
      <c r="B455" s="190" t="s">
        <v>687</v>
      </c>
      <c r="C455" s="191">
        <v>29.8</v>
      </c>
    </row>
    <row r="456" spans="1:3" ht="17.45" customHeight="1">
      <c r="A456" s="189">
        <v>21302</v>
      </c>
      <c r="B456" s="190" t="s">
        <v>527</v>
      </c>
      <c r="C456" s="191">
        <v>2526.92</v>
      </c>
    </row>
    <row r="457" spans="1:3" ht="17.45" customHeight="1">
      <c r="A457" s="189">
        <v>2130204</v>
      </c>
      <c r="B457" s="190" t="s">
        <v>528</v>
      </c>
      <c r="C457" s="191">
        <v>169.17</v>
      </c>
    </row>
    <row r="458" spans="1:3" ht="17.45" customHeight="1">
      <c r="A458" s="189">
        <v>2130205</v>
      </c>
      <c r="B458" s="190" t="s">
        <v>688</v>
      </c>
      <c r="C458" s="191">
        <v>860</v>
      </c>
    </row>
    <row r="459" spans="1:3" ht="17.45" customHeight="1">
      <c r="A459" s="189">
        <v>2130207</v>
      </c>
      <c r="B459" s="190" t="s">
        <v>421</v>
      </c>
      <c r="C459" s="191">
        <v>4</v>
      </c>
    </row>
    <row r="460" spans="1:3" ht="17.45" customHeight="1">
      <c r="A460" s="189">
        <v>2130209</v>
      </c>
      <c r="B460" s="190" t="s">
        <v>795</v>
      </c>
      <c r="C460" s="191">
        <v>15</v>
      </c>
    </row>
    <row r="461" spans="1:3" ht="17.45" customHeight="1">
      <c r="A461" s="189">
        <v>2130211</v>
      </c>
      <c r="B461" s="190" t="s">
        <v>689</v>
      </c>
      <c r="C461" s="191">
        <v>340</v>
      </c>
    </row>
    <row r="462" spans="1:3" ht="17.45" customHeight="1">
      <c r="A462" s="189">
        <v>2130212</v>
      </c>
      <c r="B462" s="190" t="s">
        <v>796</v>
      </c>
      <c r="C462" s="191">
        <v>330.65</v>
      </c>
    </row>
    <row r="463" spans="1:3" ht="17.45" customHeight="1">
      <c r="A463" s="189">
        <v>2130221</v>
      </c>
      <c r="B463" s="190" t="s">
        <v>797</v>
      </c>
      <c r="C463" s="191">
        <v>90</v>
      </c>
    </row>
    <row r="464" spans="1:3" ht="17.45" customHeight="1">
      <c r="A464" s="189">
        <v>2130234</v>
      </c>
      <c r="B464" s="190" t="s">
        <v>690</v>
      </c>
      <c r="C464" s="191">
        <v>441.1</v>
      </c>
    </row>
    <row r="465" spans="1:3" ht="17.45" customHeight="1">
      <c r="A465" s="189">
        <v>2130299</v>
      </c>
      <c r="B465" s="190" t="s">
        <v>529</v>
      </c>
      <c r="C465" s="191">
        <v>277</v>
      </c>
    </row>
    <row r="466" spans="1:3" ht="17.45" customHeight="1">
      <c r="A466" s="189">
        <v>21303</v>
      </c>
      <c r="B466" s="190" t="s">
        <v>422</v>
      </c>
      <c r="C466" s="191">
        <v>13050.45</v>
      </c>
    </row>
    <row r="467" spans="1:3" ht="17.45" customHeight="1">
      <c r="A467" s="189">
        <v>2130301</v>
      </c>
      <c r="B467" s="190" t="s">
        <v>166</v>
      </c>
      <c r="C467" s="191">
        <v>569.38</v>
      </c>
    </row>
    <row r="468" spans="1:3" ht="17.45" customHeight="1">
      <c r="A468" s="189">
        <v>2130302</v>
      </c>
      <c r="B468" s="190" t="s">
        <v>167</v>
      </c>
      <c r="C468" s="191">
        <v>195.2</v>
      </c>
    </row>
    <row r="469" spans="1:3" ht="17.45" customHeight="1">
      <c r="A469" s="189">
        <v>2130304</v>
      </c>
      <c r="B469" s="190" t="s">
        <v>423</v>
      </c>
      <c r="C469" s="191">
        <v>80.680000000000007</v>
      </c>
    </row>
    <row r="470" spans="1:3" ht="17.45" customHeight="1">
      <c r="A470" s="189">
        <v>2130305</v>
      </c>
      <c r="B470" s="190" t="s">
        <v>424</v>
      </c>
      <c r="C470" s="191">
        <v>554.39</v>
      </c>
    </row>
    <row r="471" spans="1:3" ht="17.45" customHeight="1">
      <c r="A471" s="189">
        <v>2130306</v>
      </c>
      <c r="B471" s="190" t="s">
        <v>425</v>
      </c>
      <c r="C471" s="191">
        <v>8539.3700000000008</v>
      </c>
    </row>
    <row r="472" spans="1:3" ht="17.45" customHeight="1">
      <c r="A472" s="189">
        <v>2130308</v>
      </c>
      <c r="B472" s="190" t="s">
        <v>426</v>
      </c>
      <c r="C472" s="191">
        <v>440</v>
      </c>
    </row>
    <row r="473" spans="1:3" ht="17.45" customHeight="1">
      <c r="A473" s="189">
        <v>2130310</v>
      </c>
      <c r="B473" s="190" t="s">
        <v>427</v>
      </c>
      <c r="C473" s="191">
        <v>100</v>
      </c>
    </row>
    <row r="474" spans="1:3" ht="17.45" customHeight="1">
      <c r="A474" s="189">
        <v>2130311</v>
      </c>
      <c r="B474" s="190" t="s">
        <v>428</v>
      </c>
      <c r="C474" s="191">
        <v>1926.64</v>
      </c>
    </row>
    <row r="475" spans="1:3" ht="17.45" customHeight="1">
      <c r="A475" s="189">
        <v>2130314</v>
      </c>
      <c r="B475" s="190" t="s">
        <v>429</v>
      </c>
      <c r="C475" s="191">
        <v>90.8</v>
      </c>
    </row>
    <row r="476" spans="1:3" ht="17.45" customHeight="1">
      <c r="A476" s="189">
        <v>2130335</v>
      </c>
      <c r="B476" s="190" t="s">
        <v>430</v>
      </c>
      <c r="C476" s="191">
        <v>28</v>
      </c>
    </row>
    <row r="477" spans="1:3" ht="17.45" customHeight="1">
      <c r="A477" s="189">
        <v>2130399</v>
      </c>
      <c r="B477" s="190" t="s">
        <v>431</v>
      </c>
      <c r="C477" s="191">
        <v>525.99</v>
      </c>
    </row>
    <row r="478" spans="1:3" ht="17.45" customHeight="1">
      <c r="A478" s="189">
        <v>21305</v>
      </c>
      <c r="B478" s="190" t="s">
        <v>432</v>
      </c>
      <c r="C478" s="191">
        <v>3590.66</v>
      </c>
    </row>
    <row r="479" spans="1:3" ht="17.45" customHeight="1">
      <c r="A479" s="189">
        <v>2130501</v>
      </c>
      <c r="B479" s="190" t="s">
        <v>166</v>
      </c>
      <c r="C479" s="191">
        <v>33.200000000000003</v>
      </c>
    </row>
    <row r="480" spans="1:3" ht="17.45" customHeight="1">
      <c r="A480" s="189">
        <v>2130599</v>
      </c>
      <c r="B480" s="190" t="s">
        <v>433</v>
      </c>
      <c r="C480" s="191">
        <v>3557.46</v>
      </c>
    </row>
    <row r="481" spans="1:3" ht="17.45" customHeight="1">
      <c r="A481" s="189">
        <v>21307</v>
      </c>
      <c r="B481" s="190" t="s">
        <v>434</v>
      </c>
      <c r="C481" s="191">
        <v>3869.6</v>
      </c>
    </row>
    <row r="482" spans="1:3" ht="17.45" customHeight="1">
      <c r="A482" s="189">
        <v>2130705</v>
      </c>
      <c r="B482" s="190" t="s">
        <v>435</v>
      </c>
      <c r="C482" s="191">
        <v>3760</v>
      </c>
    </row>
    <row r="483" spans="1:3" ht="17.45" customHeight="1">
      <c r="A483" s="189">
        <v>2130799</v>
      </c>
      <c r="B483" s="190" t="s">
        <v>436</v>
      </c>
      <c r="C483" s="191">
        <v>109.6</v>
      </c>
    </row>
    <row r="484" spans="1:3" ht="17.45" customHeight="1">
      <c r="A484" s="189">
        <v>21308</v>
      </c>
      <c r="B484" s="190" t="s">
        <v>437</v>
      </c>
      <c r="C484" s="191">
        <v>4077.95</v>
      </c>
    </row>
    <row r="485" spans="1:3" ht="17.45" customHeight="1">
      <c r="A485" s="189">
        <v>2130803</v>
      </c>
      <c r="B485" s="190" t="s">
        <v>438</v>
      </c>
      <c r="C485" s="191">
        <v>1483.95</v>
      </c>
    </row>
    <row r="486" spans="1:3" ht="17.45" customHeight="1">
      <c r="A486" s="189">
        <v>2130804</v>
      </c>
      <c r="B486" s="190" t="s">
        <v>439</v>
      </c>
      <c r="C486" s="191">
        <v>2583</v>
      </c>
    </row>
    <row r="487" spans="1:3" ht="17.45" customHeight="1">
      <c r="A487" s="189">
        <v>2130899</v>
      </c>
      <c r="B487" s="190" t="s">
        <v>709</v>
      </c>
      <c r="C487" s="191">
        <v>11</v>
      </c>
    </row>
    <row r="488" spans="1:3" ht="17.45" customHeight="1">
      <c r="A488" s="189">
        <v>21399</v>
      </c>
      <c r="B488" s="190" t="s">
        <v>441</v>
      </c>
      <c r="C488" s="191">
        <v>71884.600000000006</v>
      </c>
    </row>
    <row r="489" spans="1:3" ht="17.45" customHeight="1">
      <c r="A489" s="189">
        <v>2139999</v>
      </c>
      <c r="B489" s="190" t="s">
        <v>441</v>
      </c>
      <c r="C489" s="191">
        <v>71884.600000000006</v>
      </c>
    </row>
    <row r="490" spans="1:3" ht="17.45" customHeight="1">
      <c r="A490" s="193">
        <v>214</v>
      </c>
      <c r="B490" s="194" t="s">
        <v>156</v>
      </c>
      <c r="C490" s="195">
        <v>107330.63</v>
      </c>
    </row>
    <row r="491" spans="1:3" ht="17.45" customHeight="1">
      <c r="A491" s="189">
        <v>21401</v>
      </c>
      <c r="B491" s="190" t="s">
        <v>442</v>
      </c>
      <c r="C491" s="191">
        <v>51412.84</v>
      </c>
    </row>
    <row r="492" spans="1:3" ht="17.45" customHeight="1">
      <c r="A492" s="189">
        <v>2140101</v>
      </c>
      <c r="B492" s="190" t="s">
        <v>166</v>
      </c>
      <c r="C492" s="191">
        <v>4379.46</v>
      </c>
    </row>
    <row r="493" spans="1:3" ht="17.45" customHeight="1">
      <c r="A493" s="189">
        <v>2140106</v>
      </c>
      <c r="B493" s="190" t="s">
        <v>443</v>
      </c>
      <c r="C493" s="191">
        <v>31702</v>
      </c>
    </row>
    <row r="494" spans="1:3" ht="17.45" customHeight="1">
      <c r="A494" s="189">
        <v>2140112</v>
      </c>
      <c r="B494" s="190" t="s">
        <v>444</v>
      </c>
      <c r="C494" s="191">
        <v>6932.07</v>
      </c>
    </row>
    <row r="495" spans="1:3" ht="17.45" customHeight="1">
      <c r="A495" s="189">
        <v>2140136</v>
      </c>
      <c r="B495" s="190" t="s">
        <v>445</v>
      </c>
      <c r="C495" s="191">
        <v>249.31</v>
      </c>
    </row>
    <row r="496" spans="1:3" ht="17.45" customHeight="1">
      <c r="A496" s="189">
        <v>2140199</v>
      </c>
      <c r="B496" s="190" t="s">
        <v>446</v>
      </c>
      <c r="C496" s="191">
        <v>8150</v>
      </c>
    </row>
    <row r="497" spans="1:3" ht="17.45" customHeight="1">
      <c r="A497" s="189">
        <v>21403</v>
      </c>
      <c r="B497" s="190" t="s">
        <v>691</v>
      </c>
      <c r="C497" s="191">
        <v>2500</v>
      </c>
    </row>
    <row r="498" spans="1:3" ht="17.45" customHeight="1">
      <c r="A498" s="189">
        <v>2140304</v>
      </c>
      <c r="B498" s="190" t="s">
        <v>692</v>
      </c>
      <c r="C498" s="191">
        <v>1600</v>
      </c>
    </row>
    <row r="499" spans="1:3" ht="17.45" customHeight="1">
      <c r="A499" s="189">
        <v>2140399</v>
      </c>
      <c r="B499" s="190" t="s">
        <v>798</v>
      </c>
      <c r="C499" s="191">
        <v>900</v>
      </c>
    </row>
    <row r="500" spans="1:3" ht="17.45" customHeight="1">
      <c r="A500" s="189">
        <v>21405</v>
      </c>
      <c r="B500" s="190" t="s">
        <v>799</v>
      </c>
      <c r="C500" s="191">
        <v>17.79</v>
      </c>
    </row>
    <row r="501" spans="1:3" ht="17.45" customHeight="1">
      <c r="A501" s="189">
        <v>2140504</v>
      </c>
      <c r="B501" s="190" t="s">
        <v>800</v>
      </c>
      <c r="C501" s="191">
        <v>17.79</v>
      </c>
    </row>
    <row r="502" spans="1:3" ht="17.45" customHeight="1">
      <c r="A502" s="189">
        <v>21499</v>
      </c>
      <c r="B502" s="190" t="s">
        <v>448</v>
      </c>
      <c r="C502" s="191">
        <v>53400</v>
      </c>
    </row>
    <row r="503" spans="1:3" ht="17.45" customHeight="1">
      <c r="A503" s="189">
        <v>2149901</v>
      </c>
      <c r="B503" s="190" t="s">
        <v>449</v>
      </c>
      <c r="C503" s="191">
        <v>53400</v>
      </c>
    </row>
    <row r="504" spans="1:3" ht="17.45" customHeight="1">
      <c r="A504" s="193">
        <v>215</v>
      </c>
      <c r="B504" s="194" t="s">
        <v>581</v>
      </c>
      <c r="C504" s="195">
        <v>32143.759999999998</v>
      </c>
    </row>
    <row r="505" spans="1:3" ht="17.45" customHeight="1">
      <c r="A505" s="189">
        <v>21507</v>
      </c>
      <c r="B505" s="190" t="s">
        <v>450</v>
      </c>
      <c r="C505" s="191">
        <v>743.76</v>
      </c>
    </row>
    <row r="506" spans="1:3" ht="17.45" customHeight="1">
      <c r="A506" s="189">
        <v>2150701</v>
      </c>
      <c r="B506" s="190" t="s">
        <v>166</v>
      </c>
      <c r="C506" s="191">
        <v>524.04</v>
      </c>
    </row>
    <row r="507" spans="1:3" ht="17.45" customHeight="1">
      <c r="A507" s="189">
        <v>2150702</v>
      </c>
      <c r="B507" s="190" t="s">
        <v>167</v>
      </c>
      <c r="C507" s="191">
        <v>110</v>
      </c>
    </row>
    <row r="508" spans="1:3" ht="17.45" customHeight="1">
      <c r="A508" s="189">
        <v>2150799</v>
      </c>
      <c r="B508" s="190" t="s">
        <v>451</v>
      </c>
      <c r="C508" s="191">
        <v>109.72</v>
      </c>
    </row>
    <row r="509" spans="1:3" ht="17.45" customHeight="1">
      <c r="A509" s="189">
        <v>21508</v>
      </c>
      <c r="B509" s="190" t="s">
        <v>452</v>
      </c>
      <c r="C509" s="191">
        <v>500</v>
      </c>
    </row>
    <row r="510" spans="1:3" ht="17.45" customHeight="1">
      <c r="A510" s="189">
        <v>2150805</v>
      </c>
      <c r="B510" s="190" t="s">
        <v>453</v>
      </c>
      <c r="C510" s="191">
        <v>500</v>
      </c>
    </row>
    <row r="511" spans="1:3" ht="17.45" customHeight="1">
      <c r="A511" s="189">
        <v>21599</v>
      </c>
      <c r="B511" s="190" t="s">
        <v>582</v>
      </c>
      <c r="C511" s="191">
        <v>30900</v>
      </c>
    </row>
    <row r="512" spans="1:3" ht="17.45" customHeight="1">
      <c r="A512" s="189">
        <v>2159999</v>
      </c>
      <c r="B512" s="190" t="s">
        <v>582</v>
      </c>
      <c r="C512" s="191">
        <v>30900</v>
      </c>
    </row>
    <row r="513" spans="1:3" ht="17.45" customHeight="1">
      <c r="A513" s="193">
        <v>216</v>
      </c>
      <c r="B513" s="194" t="s">
        <v>157</v>
      </c>
      <c r="C513" s="195">
        <v>15151.65</v>
      </c>
    </row>
    <row r="514" spans="1:3" ht="17.45" customHeight="1">
      <c r="A514" s="189">
        <v>21602</v>
      </c>
      <c r="B514" s="190" t="s">
        <v>454</v>
      </c>
      <c r="C514" s="191">
        <v>7636.65</v>
      </c>
    </row>
    <row r="515" spans="1:3" ht="17.45" customHeight="1">
      <c r="A515" s="189">
        <v>2160201</v>
      </c>
      <c r="B515" s="190" t="s">
        <v>166</v>
      </c>
      <c r="C515" s="191">
        <v>543.65</v>
      </c>
    </row>
    <row r="516" spans="1:3" ht="17.45" customHeight="1">
      <c r="A516" s="189">
        <v>2160299</v>
      </c>
      <c r="B516" s="190" t="s">
        <v>801</v>
      </c>
      <c r="C516" s="191">
        <v>7093</v>
      </c>
    </row>
    <row r="517" spans="1:3" ht="17.45" customHeight="1">
      <c r="A517" s="189">
        <v>21606</v>
      </c>
      <c r="B517" s="190" t="s">
        <v>456</v>
      </c>
      <c r="C517" s="191">
        <v>5650</v>
      </c>
    </row>
    <row r="518" spans="1:3" ht="17.45" customHeight="1">
      <c r="A518" s="189">
        <v>2160699</v>
      </c>
      <c r="B518" s="190" t="s">
        <v>457</v>
      </c>
      <c r="C518" s="191">
        <v>5650</v>
      </c>
    </row>
    <row r="519" spans="1:3" ht="17.45" customHeight="1">
      <c r="A519" s="189">
        <v>21699</v>
      </c>
      <c r="B519" s="190" t="s">
        <v>458</v>
      </c>
      <c r="C519" s="191">
        <v>1865</v>
      </c>
    </row>
    <row r="520" spans="1:3" ht="17.45" customHeight="1">
      <c r="A520" s="189">
        <v>2169999</v>
      </c>
      <c r="B520" s="190" t="s">
        <v>458</v>
      </c>
      <c r="C520" s="191">
        <v>1865</v>
      </c>
    </row>
    <row r="521" spans="1:3" ht="17.45" customHeight="1">
      <c r="A521" s="193">
        <v>217</v>
      </c>
      <c r="B521" s="194" t="s">
        <v>158</v>
      </c>
      <c r="C521" s="195">
        <v>700</v>
      </c>
    </row>
    <row r="522" spans="1:3" ht="17.45" customHeight="1">
      <c r="A522" s="189">
        <v>21703</v>
      </c>
      <c r="B522" s="190" t="s">
        <v>459</v>
      </c>
      <c r="C522" s="191">
        <v>700</v>
      </c>
    </row>
    <row r="523" spans="1:3" ht="17.45" customHeight="1">
      <c r="A523" s="189">
        <v>2170399</v>
      </c>
      <c r="B523" s="190" t="s">
        <v>460</v>
      </c>
      <c r="C523" s="191">
        <v>700</v>
      </c>
    </row>
    <row r="524" spans="1:3" ht="17.45" customHeight="1">
      <c r="A524" s="193">
        <v>219</v>
      </c>
      <c r="B524" s="194" t="s">
        <v>159</v>
      </c>
      <c r="C524" s="195">
        <v>200</v>
      </c>
    </row>
    <row r="525" spans="1:3" ht="17.45" customHeight="1">
      <c r="A525" s="189">
        <v>21906</v>
      </c>
      <c r="B525" s="190" t="s">
        <v>414</v>
      </c>
      <c r="C525" s="191">
        <v>200</v>
      </c>
    </row>
    <row r="526" spans="1:3" ht="17.45" customHeight="1">
      <c r="A526" s="189">
        <v>21999</v>
      </c>
      <c r="B526" s="190" t="s">
        <v>32</v>
      </c>
      <c r="C526" s="191">
        <v>100</v>
      </c>
    </row>
    <row r="527" spans="1:3" ht="17.45" customHeight="1">
      <c r="A527" s="193">
        <v>220</v>
      </c>
      <c r="B527" s="194" t="s">
        <v>504</v>
      </c>
      <c r="C527" s="195">
        <v>37444.92</v>
      </c>
    </row>
    <row r="528" spans="1:3" ht="17.45" customHeight="1">
      <c r="A528" s="189">
        <v>22001</v>
      </c>
      <c r="B528" s="190" t="s">
        <v>530</v>
      </c>
      <c r="C528" s="191">
        <v>31634.73</v>
      </c>
    </row>
    <row r="529" spans="1:3" ht="17.45" customHeight="1">
      <c r="A529" s="189">
        <v>2200101</v>
      </c>
      <c r="B529" s="190" t="s">
        <v>166</v>
      </c>
      <c r="C529" s="191">
        <v>7585.9</v>
      </c>
    </row>
    <row r="530" spans="1:3" ht="17.45" customHeight="1">
      <c r="A530" s="189">
        <v>2200104</v>
      </c>
      <c r="B530" s="190" t="s">
        <v>531</v>
      </c>
      <c r="C530" s="191">
        <v>139</v>
      </c>
    </row>
    <row r="531" spans="1:3" ht="17.45" customHeight="1">
      <c r="A531" s="189">
        <v>2200106</v>
      </c>
      <c r="B531" s="190" t="s">
        <v>693</v>
      </c>
      <c r="C531" s="191">
        <v>12400</v>
      </c>
    </row>
    <row r="532" spans="1:3" ht="17.45" customHeight="1">
      <c r="A532" s="189">
        <v>2200107</v>
      </c>
      <c r="B532" s="190" t="s">
        <v>802</v>
      </c>
      <c r="C532" s="191">
        <v>1000</v>
      </c>
    </row>
    <row r="533" spans="1:3" ht="17.45" customHeight="1">
      <c r="A533" s="189">
        <v>2200109</v>
      </c>
      <c r="B533" s="190" t="s">
        <v>694</v>
      </c>
      <c r="C533" s="191">
        <v>565.28</v>
      </c>
    </row>
    <row r="534" spans="1:3" ht="17.45" customHeight="1">
      <c r="A534" s="189">
        <v>2200114</v>
      </c>
      <c r="B534" s="190" t="s">
        <v>583</v>
      </c>
      <c r="C534" s="191">
        <v>2593.19</v>
      </c>
    </row>
    <row r="535" spans="1:3" ht="17.45" customHeight="1">
      <c r="A535" s="189">
        <v>2200120</v>
      </c>
      <c r="B535" s="190" t="s">
        <v>695</v>
      </c>
      <c r="C535" s="191">
        <v>3766.7</v>
      </c>
    </row>
    <row r="536" spans="1:3" ht="17.45" customHeight="1">
      <c r="A536" s="189">
        <v>2200128</v>
      </c>
      <c r="B536" s="190" t="s">
        <v>584</v>
      </c>
      <c r="C536" s="191">
        <v>432.8</v>
      </c>
    </row>
    <row r="537" spans="1:3" ht="17.45" customHeight="1">
      <c r="A537" s="189">
        <v>2200129</v>
      </c>
      <c r="B537" s="190" t="s">
        <v>585</v>
      </c>
      <c r="C537" s="191">
        <v>1431.94</v>
      </c>
    </row>
    <row r="538" spans="1:3" ht="17.45" customHeight="1">
      <c r="A538" s="189">
        <v>2200150</v>
      </c>
      <c r="B538" s="190" t="s">
        <v>173</v>
      </c>
      <c r="C538" s="191">
        <v>4150.16</v>
      </c>
    </row>
    <row r="539" spans="1:3" ht="17.45" customHeight="1">
      <c r="A539" s="189">
        <v>2200199</v>
      </c>
      <c r="B539" s="190" t="s">
        <v>696</v>
      </c>
      <c r="C539" s="191">
        <v>1291.76</v>
      </c>
    </row>
    <row r="540" spans="1:3" ht="17.45" customHeight="1">
      <c r="A540" s="189">
        <v>22002</v>
      </c>
      <c r="B540" s="190" t="s">
        <v>803</v>
      </c>
      <c r="C540" s="191">
        <v>3722</v>
      </c>
    </row>
    <row r="541" spans="1:3" ht="17.45" customHeight="1">
      <c r="A541" s="189">
        <v>22005</v>
      </c>
      <c r="B541" s="190" t="s">
        <v>466</v>
      </c>
      <c r="C541" s="191">
        <v>2088.19</v>
      </c>
    </row>
    <row r="542" spans="1:3" ht="17.45" customHeight="1">
      <c r="A542" s="189">
        <v>2200504</v>
      </c>
      <c r="B542" s="190" t="s">
        <v>467</v>
      </c>
      <c r="C542" s="191">
        <v>145.19</v>
      </c>
    </row>
    <row r="543" spans="1:3" ht="17.45" customHeight="1">
      <c r="A543" s="189">
        <v>2200509</v>
      </c>
      <c r="B543" s="190" t="s">
        <v>468</v>
      </c>
      <c r="C543" s="191">
        <v>943</v>
      </c>
    </row>
    <row r="544" spans="1:3" ht="17.45" customHeight="1">
      <c r="A544" s="189">
        <v>2200511</v>
      </c>
      <c r="B544" s="190" t="s">
        <v>804</v>
      </c>
      <c r="C544" s="191">
        <v>1000</v>
      </c>
    </row>
    <row r="545" spans="1:3" ht="17.45" customHeight="1">
      <c r="A545" s="193">
        <v>221</v>
      </c>
      <c r="B545" s="194" t="s">
        <v>160</v>
      </c>
      <c r="C545" s="195">
        <v>43302.77</v>
      </c>
    </row>
    <row r="546" spans="1:3" ht="17.45" customHeight="1">
      <c r="A546" s="189">
        <v>22101</v>
      </c>
      <c r="B546" s="190" t="s">
        <v>469</v>
      </c>
      <c r="C546" s="191">
        <v>24659</v>
      </c>
    </row>
    <row r="547" spans="1:3" ht="17.45" customHeight="1">
      <c r="A547" s="189">
        <v>2210103</v>
      </c>
      <c r="B547" s="190" t="s">
        <v>805</v>
      </c>
      <c r="C547" s="191">
        <v>1217</v>
      </c>
    </row>
    <row r="548" spans="1:3" ht="17.45" customHeight="1">
      <c r="A548" s="189">
        <v>2210106</v>
      </c>
      <c r="B548" s="190" t="s">
        <v>470</v>
      </c>
      <c r="C548" s="191">
        <v>1050</v>
      </c>
    </row>
    <row r="549" spans="1:3" ht="17.45" customHeight="1">
      <c r="A549" s="189">
        <v>2210107</v>
      </c>
      <c r="B549" s="190" t="s">
        <v>403</v>
      </c>
      <c r="C549" s="191">
        <v>84</v>
      </c>
    </row>
    <row r="550" spans="1:3" ht="17.45" customHeight="1">
      <c r="A550" s="189">
        <v>2210108</v>
      </c>
      <c r="B550" s="190" t="s">
        <v>588</v>
      </c>
      <c r="C550" s="191">
        <v>10191</v>
      </c>
    </row>
    <row r="551" spans="1:3" ht="17.45" customHeight="1">
      <c r="A551" s="189">
        <v>2210199</v>
      </c>
      <c r="B551" s="190" t="s">
        <v>697</v>
      </c>
      <c r="C551" s="191">
        <v>12117</v>
      </c>
    </row>
    <row r="552" spans="1:3" ht="17.45" customHeight="1">
      <c r="A552" s="189">
        <v>22102</v>
      </c>
      <c r="B552" s="190" t="s">
        <v>471</v>
      </c>
      <c r="C552" s="191">
        <v>14672.57</v>
      </c>
    </row>
    <row r="553" spans="1:3" ht="17.45" customHeight="1">
      <c r="A553" s="189">
        <v>2210201</v>
      </c>
      <c r="B553" s="190" t="s">
        <v>472</v>
      </c>
      <c r="C553" s="191">
        <v>14672.57</v>
      </c>
    </row>
    <row r="554" spans="1:3" ht="17.45" customHeight="1">
      <c r="A554" s="189">
        <v>22103</v>
      </c>
      <c r="B554" s="190" t="s">
        <v>473</v>
      </c>
      <c r="C554" s="191">
        <v>3971.2</v>
      </c>
    </row>
    <row r="555" spans="1:3" ht="17.45" customHeight="1">
      <c r="A555" s="189">
        <v>2210302</v>
      </c>
      <c r="B555" s="190" t="s">
        <v>474</v>
      </c>
      <c r="C555" s="191">
        <v>3511.23</v>
      </c>
    </row>
    <row r="556" spans="1:3" ht="17.45" customHeight="1">
      <c r="A556" s="189">
        <v>2210399</v>
      </c>
      <c r="B556" s="190" t="s">
        <v>475</v>
      </c>
      <c r="C556" s="191">
        <v>459.97</v>
      </c>
    </row>
    <row r="557" spans="1:3" ht="17.45" customHeight="1">
      <c r="A557" s="193">
        <v>222</v>
      </c>
      <c r="B557" s="194" t="s">
        <v>161</v>
      </c>
      <c r="C557" s="195">
        <v>2223.83</v>
      </c>
    </row>
    <row r="558" spans="1:3" ht="17.45" customHeight="1">
      <c r="A558" s="189">
        <v>22201</v>
      </c>
      <c r="B558" s="190" t="s">
        <v>698</v>
      </c>
      <c r="C558" s="191">
        <v>1993.83</v>
      </c>
    </row>
    <row r="559" spans="1:3" ht="14.25">
      <c r="A559" s="189">
        <v>2220101</v>
      </c>
      <c r="B559" s="190" t="s">
        <v>166</v>
      </c>
      <c r="C559" s="191">
        <v>322.29000000000002</v>
      </c>
    </row>
    <row r="560" spans="1:3" ht="14.25">
      <c r="A560" s="189">
        <v>2220102</v>
      </c>
      <c r="B560" s="190" t="s">
        <v>167</v>
      </c>
      <c r="C560" s="191">
        <v>73.73</v>
      </c>
    </row>
    <row r="561" spans="1:3" ht="14.25">
      <c r="A561" s="189">
        <v>2220105</v>
      </c>
      <c r="B561" s="190" t="s">
        <v>476</v>
      </c>
      <c r="C561" s="191">
        <v>1.27</v>
      </c>
    </row>
    <row r="562" spans="1:3" ht="14.25">
      <c r="A562" s="189">
        <v>2220106</v>
      </c>
      <c r="B562" s="190" t="s">
        <v>477</v>
      </c>
      <c r="C562" s="191">
        <v>123.54</v>
      </c>
    </row>
    <row r="563" spans="1:3" ht="14.25">
      <c r="A563" s="189">
        <v>2220115</v>
      </c>
      <c r="B563" s="190" t="s">
        <v>478</v>
      </c>
      <c r="C563" s="191">
        <v>358</v>
      </c>
    </row>
    <row r="564" spans="1:3" ht="14.25">
      <c r="A564" s="189">
        <v>2220119</v>
      </c>
      <c r="B564" s="190" t="s">
        <v>699</v>
      </c>
      <c r="C564" s="191">
        <v>1000</v>
      </c>
    </row>
    <row r="565" spans="1:3" ht="14.25">
      <c r="A565" s="189">
        <v>2220121</v>
      </c>
      <c r="B565" s="190" t="s">
        <v>700</v>
      </c>
      <c r="C565" s="191">
        <v>65</v>
      </c>
    </row>
    <row r="566" spans="1:3" ht="14.25">
      <c r="A566" s="189">
        <v>2220199</v>
      </c>
      <c r="B566" s="190" t="s">
        <v>806</v>
      </c>
      <c r="C566" s="191">
        <v>50</v>
      </c>
    </row>
    <row r="567" spans="1:3" ht="14.25">
      <c r="A567" s="189">
        <v>22204</v>
      </c>
      <c r="B567" s="190" t="s">
        <v>701</v>
      </c>
      <c r="C567" s="191">
        <v>77</v>
      </c>
    </row>
    <row r="568" spans="1:3" ht="14.25">
      <c r="A568" s="189">
        <v>2220403</v>
      </c>
      <c r="B568" s="190" t="s">
        <v>702</v>
      </c>
      <c r="C568" s="191">
        <v>77</v>
      </c>
    </row>
    <row r="569" spans="1:3" ht="14.25">
      <c r="A569" s="189">
        <v>22205</v>
      </c>
      <c r="B569" s="190" t="s">
        <v>479</v>
      </c>
      <c r="C569" s="191">
        <v>153</v>
      </c>
    </row>
    <row r="570" spans="1:3" ht="14.25">
      <c r="A570" s="189">
        <v>2220511</v>
      </c>
      <c r="B570" s="190" t="s">
        <v>703</v>
      </c>
      <c r="C570" s="191">
        <v>153</v>
      </c>
    </row>
    <row r="571" spans="1:3" ht="14.25">
      <c r="A571" s="193">
        <v>224</v>
      </c>
      <c r="B571" s="194" t="s">
        <v>506</v>
      </c>
      <c r="C571" s="195">
        <v>16212.5</v>
      </c>
    </row>
    <row r="572" spans="1:3" ht="14.25">
      <c r="A572" s="189">
        <v>22401</v>
      </c>
      <c r="B572" s="190" t="s">
        <v>532</v>
      </c>
      <c r="C572" s="191">
        <v>3250.66</v>
      </c>
    </row>
    <row r="573" spans="1:3" ht="14.25">
      <c r="A573" s="189">
        <v>2240101</v>
      </c>
      <c r="B573" s="190" t="s">
        <v>166</v>
      </c>
      <c r="C573" s="191">
        <v>893.46</v>
      </c>
    </row>
    <row r="574" spans="1:3" ht="14.25">
      <c r="A574" s="189">
        <v>2240102</v>
      </c>
      <c r="B574" s="190" t="s">
        <v>167</v>
      </c>
      <c r="C574" s="191">
        <v>730.74</v>
      </c>
    </row>
    <row r="575" spans="1:3" ht="14.25">
      <c r="A575" s="189">
        <v>2240106</v>
      </c>
      <c r="B575" s="190" t="s">
        <v>533</v>
      </c>
      <c r="C575" s="191">
        <v>613</v>
      </c>
    </row>
    <row r="576" spans="1:3" ht="14.25">
      <c r="A576" s="189">
        <v>2240107</v>
      </c>
      <c r="B576" s="190" t="s">
        <v>534</v>
      </c>
      <c r="C576" s="191">
        <v>0</v>
      </c>
    </row>
    <row r="577" spans="1:3" ht="14.25">
      <c r="A577" s="189">
        <v>2240108</v>
      </c>
      <c r="B577" s="190" t="s">
        <v>535</v>
      </c>
      <c r="C577" s="191">
        <v>259.68</v>
      </c>
    </row>
    <row r="578" spans="1:3" ht="14.25">
      <c r="A578" s="189">
        <v>2240109</v>
      </c>
      <c r="B578" s="190" t="s">
        <v>536</v>
      </c>
      <c r="C578" s="191">
        <v>141.15</v>
      </c>
    </row>
    <row r="579" spans="1:3" ht="14.25">
      <c r="A579" s="189">
        <v>2240150</v>
      </c>
      <c r="B579" s="190" t="s">
        <v>173</v>
      </c>
      <c r="C579" s="191">
        <v>413.03</v>
      </c>
    </row>
    <row r="580" spans="1:3" ht="14.25">
      <c r="A580" s="189">
        <v>2240199</v>
      </c>
      <c r="B580" s="190" t="s">
        <v>537</v>
      </c>
      <c r="C580" s="191">
        <v>200</v>
      </c>
    </row>
    <row r="581" spans="1:3" ht="14.25">
      <c r="A581" s="189">
        <v>22402</v>
      </c>
      <c r="B581" s="190" t="s">
        <v>807</v>
      </c>
      <c r="C581" s="191">
        <v>11932</v>
      </c>
    </row>
    <row r="582" spans="1:3" ht="14.25">
      <c r="A582" s="189">
        <v>2240201</v>
      </c>
      <c r="B582" s="190" t="s">
        <v>166</v>
      </c>
      <c r="C582" s="191">
        <v>11042</v>
      </c>
    </row>
    <row r="583" spans="1:3" ht="14.25">
      <c r="A583" s="189">
        <v>2240204</v>
      </c>
      <c r="B583" s="190" t="s">
        <v>808</v>
      </c>
      <c r="C583" s="191">
        <v>890</v>
      </c>
    </row>
    <row r="584" spans="1:3" ht="14.25">
      <c r="A584" s="189">
        <v>22404</v>
      </c>
      <c r="B584" s="190" t="s">
        <v>538</v>
      </c>
      <c r="C584" s="191">
        <v>161</v>
      </c>
    </row>
    <row r="585" spans="1:3" ht="14.25">
      <c r="A585" s="189">
        <v>2240404</v>
      </c>
      <c r="B585" s="190" t="s">
        <v>539</v>
      </c>
      <c r="C585" s="191">
        <v>161</v>
      </c>
    </row>
    <row r="586" spans="1:3" ht="14.25">
      <c r="A586" s="189">
        <v>22405</v>
      </c>
      <c r="B586" s="190" t="s">
        <v>461</v>
      </c>
      <c r="C586" s="191">
        <v>788.84</v>
      </c>
    </row>
    <row r="587" spans="1:3" ht="14.25">
      <c r="A587" s="189">
        <v>2240504</v>
      </c>
      <c r="B587" s="190" t="s">
        <v>462</v>
      </c>
      <c r="C587" s="191">
        <v>55</v>
      </c>
    </row>
    <row r="588" spans="1:3" ht="14.25">
      <c r="A588" s="189">
        <v>2240506</v>
      </c>
      <c r="B588" s="190" t="s">
        <v>463</v>
      </c>
      <c r="C588" s="191">
        <v>17.36</v>
      </c>
    </row>
    <row r="589" spans="1:3" ht="14.25">
      <c r="A589" s="189">
        <v>2240550</v>
      </c>
      <c r="B589" s="190" t="s">
        <v>464</v>
      </c>
      <c r="C589" s="191">
        <v>185.44</v>
      </c>
    </row>
    <row r="590" spans="1:3" ht="14.25">
      <c r="A590" s="189">
        <v>2240599</v>
      </c>
      <c r="B590" s="190" t="s">
        <v>465</v>
      </c>
      <c r="C590" s="191">
        <v>531.04</v>
      </c>
    </row>
    <row r="591" spans="1:3" ht="14.25">
      <c r="A591" s="189">
        <v>22406</v>
      </c>
      <c r="B591" s="190" t="s">
        <v>704</v>
      </c>
      <c r="C591" s="191">
        <v>60</v>
      </c>
    </row>
    <row r="592" spans="1:3" ht="14.25">
      <c r="A592" s="189">
        <v>2240699</v>
      </c>
      <c r="B592" s="190" t="s">
        <v>705</v>
      </c>
      <c r="C592" s="191">
        <v>60</v>
      </c>
    </row>
    <row r="593" spans="1:3" ht="14.25">
      <c r="A593" s="189">
        <v>22407</v>
      </c>
      <c r="B593" s="190" t="s">
        <v>540</v>
      </c>
      <c r="C593" s="191">
        <v>20</v>
      </c>
    </row>
    <row r="594" spans="1:3" ht="14.25">
      <c r="A594" s="189">
        <v>2240799</v>
      </c>
      <c r="B594" s="190" t="s">
        <v>586</v>
      </c>
      <c r="C594" s="191">
        <v>20</v>
      </c>
    </row>
    <row r="595" spans="1:3" ht="14.25">
      <c r="A595" s="193">
        <v>227</v>
      </c>
      <c r="B595" s="194" t="s">
        <v>162</v>
      </c>
      <c r="C595" s="195">
        <v>20000</v>
      </c>
    </row>
    <row r="596" spans="1:3" ht="14.25">
      <c r="A596" s="193">
        <v>229</v>
      </c>
      <c r="B596" s="194" t="s">
        <v>32</v>
      </c>
      <c r="C596" s="195">
        <v>0</v>
      </c>
    </row>
    <row r="597" spans="1:3" ht="14.25">
      <c r="A597" s="189">
        <v>22908</v>
      </c>
      <c r="B597" s="190" t="s">
        <v>480</v>
      </c>
      <c r="C597" s="191">
        <v>0</v>
      </c>
    </row>
    <row r="598" spans="1:3" ht="14.25">
      <c r="A598" s="189">
        <v>2290804</v>
      </c>
      <c r="B598" s="190" t="s">
        <v>481</v>
      </c>
      <c r="C598" s="191">
        <v>0</v>
      </c>
    </row>
    <row r="599" spans="1:3" ht="14.25">
      <c r="A599" s="189">
        <v>22960</v>
      </c>
      <c r="B599" s="190" t="s">
        <v>541</v>
      </c>
      <c r="C599" s="191">
        <v>0</v>
      </c>
    </row>
    <row r="600" spans="1:3" ht="14.25">
      <c r="A600" s="189">
        <v>2296002</v>
      </c>
      <c r="B600" s="190" t="s">
        <v>482</v>
      </c>
      <c r="C600" s="191">
        <v>0</v>
      </c>
    </row>
    <row r="601" spans="1:3" ht="14.25">
      <c r="A601" s="189">
        <v>2296003</v>
      </c>
      <c r="B601" s="190" t="s">
        <v>483</v>
      </c>
      <c r="C601" s="191">
        <v>0</v>
      </c>
    </row>
    <row r="602" spans="1:3" ht="14.25">
      <c r="A602" s="189">
        <v>2296004</v>
      </c>
      <c r="B602" s="190" t="s">
        <v>484</v>
      </c>
      <c r="C602" s="191">
        <v>0</v>
      </c>
    </row>
    <row r="603" spans="1:3" ht="14.25">
      <c r="A603" s="193">
        <v>231</v>
      </c>
      <c r="B603" s="193" t="s">
        <v>163</v>
      </c>
      <c r="C603" s="195">
        <v>98702</v>
      </c>
    </row>
    <row r="604" spans="1:3" ht="14.25">
      <c r="A604" s="189">
        <v>23103</v>
      </c>
      <c r="B604" s="190" t="s">
        <v>485</v>
      </c>
      <c r="C604" s="191">
        <v>98702</v>
      </c>
    </row>
    <row r="605" spans="1:3" ht="14.25">
      <c r="A605" s="189">
        <v>2310301</v>
      </c>
      <c r="B605" s="190" t="s">
        <v>486</v>
      </c>
      <c r="C605" s="191">
        <v>91918</v>
      </c>
    </row>
    <row r="606" spans="1:3" ht="14.25">
      <c r="A606" s="189">
        <v>2310302</v>
      </c>
      <c r="B606" s="190" t="s">
        <v>487</v>
      </c>
      <c r="C606" s="191">
        <v>2330</v>
      </c>
    </row>
    <row r="607" spans="1:3" ht="14.25">
      <c r="A607" s="189">
        <v>2310303</v>
      </c>
      <c r="B607" s="190" t="s">
        <v>488</v>
      </c>
      <c r="C607" s="191">
        <v>4454</v>
      </c>
    </row>
    <row r="608" spans="1:3" ht="14.25">
      <c r="A608" s="193">
        <v>232</v>
      </c>
      <c r="B608" s="194" t="s">
        <v>164</v>
      </c>
      <c r="C608" s="195">
        <v>99840</v>
      </c>
    </row>
    <row r="609" spans="1:3" ht="14.25">
      <c r="A609" s="189">
        <v>23203</v>
      </c>
      <c r="B609" s="190" t="s">
        <v>490</v>
      </c>
      <c r="C609" s="191">
        <v>99840</v>
      </c>
    </row>
    <row r="610" spans="1:3" ht="14.25">
      <c r="A610" s="189">
        <v>2320301</v>
      </c>
      <c r="B610" s="190" t="s">
        <v>491</v>
      </c>
      <c r="C610" s="191">
        <v>99099</v>
      </c>
    </row>
    <row r="611" spans="1:3" ht="14.25">
      <c r="A611" s="189">
        <v>2320302</v>
      </c>
      <c r="B611" s="190" t="s">
        <v>492</v>
      </c>
      <c r="C611" s="191">
        <v>170</v>
      </c>
    </row>
    <row r="612" spans="1:3" ht="14.25">
      <c r="A612" s="189">
        <v>2320303</v>
      </c>
      <c r="B612" s="190" t="s">
        <v>493</v>
      </c>
      <c r="C612" s="191">
        <v>571</v>
      </c>
    </row>
    <row r="613" spans="1:3" ht="14.25">
      <c r="A613" s="189">
        <v>2320399</v>
      </c>
      <c r="B613" s="190" t="s">
        <v>494</v>
      </c>
      <c r="C613" s="191">
        <v>0</v>
      </c>
    </row>
    <row r="614" spans="1:3" ht="14.25">
      <c r="A614" s="189">
        <v>23204</v>
      </c>
      <c r="B614" s="190" t="s">
        <v>495</v>
      </c>
      <c r="C614" s="191">
        <v>0</v>
      </c>
    </row>
    <row r="615" spans="1:3" ht="14.25">
      <c r="A615" s="189">
        <v>2320411</v>
      </c>
      <c r="B615" s="190" t="s">
        <v>496</v>
      </c>
      <c r="C615" s="191">
        <v>0</v>
      </c>
    </row>
    <row r="616" spans="1:3" ht="14.25">
      <c r="A616" s="189">
        <v>2320431</v>
      </c>
      <c r="B616" s="190" t="s">
        <v>497</v>
      </c>
      <c r="C616" s="191">
        <v>0</v>
      </c>
    </row>
    <row r="617" spans="1:3" ht="14.25">
      <c r="A617" s="189">
        <v>2320432</v>
      </c>
      <c r="B617" s="190" t="s">
        <v>713</v>
      </c>
      <c r="C617" s="191">
        <v>0</v>
      </c>
    </row>
    <row r="618" spans="1:3" ht="28.5">
      <c r="A618" s="189">
        <v>2320498</v>
      </c>
      <c r="B618" s="190" t="s">
        <v>714</v>
      </c>
      <c r="C618" s="191">
        <v>0</v>
      </c>
    </row>
    <row r="619" spans="1:3" ht="14.25">
      <c r="A619" s="193">
        <v>233</v>
      </c>
      <c r="B619" s="194" t="s">
        <v>507</v>
      </c>
      <c r="C619" s="195">
        <v>660</v>
      </c>
    </row>
    <row r="620" spans="1:3" ht="14.25">
      <c r="A620" s="189">
        <v>23303</v>
      </c>
      <c r="B620" s="190" t="s">
        <v>542</v>
      </c>
      <c r="C620" s="191">
        <v>660</v>
      </c>
    </row>
  </sheetData>
  <autoFilter ref="A5:C610"/>
  <mergeCells count="1">
    <mergeCell ref="A2:C2"/>
  </mergeCells>
  <phoneticPr fontId="37" type="noConversion"/>
  <conditionalFormatting sqref="A45">
    <cfRule type="duplicateValues" dxfId="7" priority="2"/>
  </conditionalFormatting>
  <conditionalFormatting sqref="A207:B207">
    <cfRule type="duplicateValues" dxfId="6" priority="3"/>
  </conditionalFormatting>
  <conditionalFormatting sqref="A4:A5">
    <cfRule type="duplicateValues" dxfId="5" priority="6"/>
  </conditionalFormatting>
  <conditionalFormatting sqref="A46:A206 A208:A602 A6:A44 A608:A620">
    <cfRule type="duplicateValues" dxfId="4" priority="4"/>
  </conditionalFormatting>
  <conditionalFormatting sqref="A603:B603">
    <cfRule type="duplicateValues" dxfId="3" priority="9"/>
  </conditionalFormatting>
  <printOptions horizontalCentered="1"/>
  <pageMargins left="0.74791666666666701" right="0.74791666666666701" top="0.98402777777777795" bottom="0.98402777777777795" header="0.51180555555555596" footer="0.51180555555555596"/>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90" zoomScaleNormal="90" workbookViewId="0">
      <selection activeCell="C10" sqref="C10"/>
    </sheetView>
  </sheetViews>
  <sheetFormatPr defaultColWidth="9" defaultRowHeight="15.75"/>
  <cols>
    <col min="1" max="1" width="13.25" style="23" customWidth="1"/>
    <col min="2" max="2" width="37.25" style="23" customWidth="1"/>
    <col min="3" max="3" width="17.25" style="24" customWidth="1"/>
    <col min="4" max="16384" width="9" style="23"/>
  </cols>
  <sheetData>
    <row r="1" spans="1:3" ht="21" customHeight="1">
      <c r="A1" s="21" t="s">
        <v>33</v>
      </c>
    </row>
    <row r="2" spans="1:3" ht="24.75" customHeight="1">
      <c r="A2" s="273" t="s">
        <v>34</v>
      </c>
      <c r="B2" s="274"/>
      <c r="C2" s="274"/>
    </row>
    <row r="3" spans="1:3" s="21" customFormat="1" ht="24" customHeight="1">
      <c r="C3" s="25" t="s">
        <v>8</v>
      </c>
    </row>
    <row r="4" spans="1:3" s="22" customFormat="1" ht="24" customHeight="1">
      <c r="A4" s="196" t="s">
        <v>64</v>
      </c>
      <c r="B4" s="196" t="s">
        <v>711</v>
      </c>
      <c r="C4" s="197" t="s">
        <v>712</v>
      </c>
    </row>
    <row r="5" spans="1:3" s="22" customFormat="1" ht="24" customHeight="1">
      <c r="A5" s="196"/>
      <c r="B5" s="196" t="s">
        <v>20</v>
      </c>
      <c r="C5" s="198">
        <f>SUM(C6:C28)</f>
        <v>822658.44000000006</v>
      </c>
    </row>
    <row r="6" spans="1:3" ht="24" customHeight="1">
      <c r="A6" s="199">
        <v>50101</v>
      </c>
      <c r="B6" s="200" t="s">
        <v>548</v>
      </c>
      <c r="C6" s="201">
        <f>85502.51+145266.23+118141</f>
        <v>348909.74</v>
      </c>
    </row>
    <row r="7" spans="1:3" ht="24" customHeight="1">
      <c r="A7" s="199">
        <v>50102</v>
      </c>
      <c r="B7" s="200" t="s">
        <v>549</v>
      </c>
      <c r="C7" s="201">
        <f>27255.37</f>
        <v>27255.37</v>
      </c>
    </row>
    <row r="8" spans="1:3" ht="24" customHeight="1">
      <c r="A8" s="199">
        <v>50103</v>
      </c>
      <c r="B8" s="200" t="s">
        <v>472</v>
      </c>
      <c r="C8" s="201">
        <v>8519.42</v>
      </c>
    </row>
    <row r="9" spans="1:3" ht="24" customHeight="1">
      <c r="A9" s="199">
        <v>50199</v>
      </c>
      <c r="B9" s="200" t="s">
        <v>550</v>
      </c>
      <c r="C9" s="201">
        <v>14637.22</v>
      </c>
    </row>
    <row r="10" spans="1:3" ht="24" customHeight="1">
      <c r="A10" s="199">
        <v>50201</v>
      </c>
      <c r="B10" s="200" t="s">
        <v>551</v>
      </c>
      <c r="C10" s="201">
        <v>38967.360000000001</v>
      </c>
    </row>
    <row r="11" spans="1:3" ht="24" customHeight="1">
      <c r="A11" s="199">
        <v>50202</v>
      </c>
      <c r="B11" s="200" t="s">
        <v>552</v>
      </c>
      <c r="C11" s="201">
        <v>782.31</v>
      </c>
    </row>
    <row r="12" spans="1:3" ht="24" customHeight="1">
      <c r="A12" s="199">
        <v>50203</v>
      </c>
      <c r="B12" s="200" t="s">
        <v>554</v>
      </c>
      <c r="C12" s="201">
        <v>1355.37</v>
      </c>
    </row>
    <row r="13" spans="1:3" ht="24" customHeight="1">
      <c r="A13" s="199">
        <v>50204</v>
      </c>
      <c r="B13" s="200" t="s">
        <v>555</v>
      </c>
      <c r="C13" s="201">
        <v>1709.26</v>
      </c>
    </row>
    <row r="14" spans="1:3" ht="24" customHeight="1">
      <c r="A14" s="199">
        <v>50205</v>
      </c>
      <c r="B14" s="200" t="s">
        <v>553</v>
      </c>
      <c r="C14" s="201">
        <v>18975.919999999998</v>
      </c>
    </row>
    <row r="15" spans="1:3" ht="24" customHeight="1">
      <c r="A15" s="199">
        <v>50206</v>
      </c>
      <c r="B15" s="200" t="s">
        <v>35</v>
      </c>
      <c r="C15" s="201">
        <v>192.34</v>
      </c>
    </row>
    <row r="16" spans="1:3" ht="24" customHeight="1">
      <c r="A16" s="199">
        <v>50208</v>
      </c>
      <c r="B16" s="200" t="s">
        <v>36</v>
      </c>
      <c r="C16" s="201">
        <v>4210.8500000000004</v>
      </c>
    </row>
    <row r="17" spans="1:3" ht="24" customHeight="1">
      <c r="A17" s="199">
        <v>50209</v>
      </c>
      <c r="B17" s="200" t="s">
        <v>556</v>
      </c>
      <c r="C17" s="201">
        <v>7091.73</v>
      </c>
    </row>
    <row r="18" spans="1:3" ht="24" customHeight="1">
      <c r="A18" s="199">
        <v>50299</v>
      </c>
      <c r="B18" s="200" t="s">
        <v>557</v>
      </c>
      <c r="C18" s="201">
        <v>7552.56</v>
      </c>
    </row>
    <row r="19" spans="1:3" ht="24" customHeight="1">
      <c r="A19" s="199">
        <v>50303</v>
      </c>
      <c r="B19" s="200" t="s">
        <v>558</v>
      </c>
      <c r="C19" s="201">
        <v>59.5</v>
      </c>
    </row>
    <row r="20" spans="1:3" ht="24" customHeight="1">
      <c r="A20" s="199">
        <v>50306</v>
      </c>
      <c r="B20" s="200" t="s">
        <v>440</v>
      </c>
      <c r="C20" s="201">
        <v>2300.31</v>
      </c>
    </row>
    <row r="21" spans="1:3" ht="24" customHeight="1">
      <c r="A21" s="199">
        <v>50399</v>
      </c>
      <c r="B21" s="200" t="s">
        <v>559</v>
      </c>
      <c r="C21" s="201">
        <v>166.18</v>
      </c>
    </row>
    <row r="22" spans="1:3" ht="24" customHeight="1">
      <c r="A22" s="199">
        <v>50501</v>
      </c>
      <c r="B22" s="200" t="s">
        <v>560</v>
      </c>
      <c r="C22" s="201">
        <v>228242.32</v>
      </c>
    </row>
    <row r="23" spans="1:3" ht="24" customHeight="1">
      <c r="A23" s="199">
        <v>50502</v>
      </c>
      <c r="B23" s="200" t="s">
        <v>706</v>
      </c>
      <c r="C23" s="201">
        <v>78157.17</v>
      </c>
    </row>
    <row r="24" spans="1:3" ht="24" customHeight="1">
      <c r="A24" s="199">
        <v>50601</v>
      </c>
      <c r="B24" s="200" t="s">
        <v>561</v>
      </c>
      <c r="C24" s="201">
        <v>8946.66</v>
      </c>
    </row>
    <row r="25" spans="1:3" ht="24" customHeight="1">
      <c r="A25" s="199">
        <v>50901</v>
      </c>
      <c r="B25" s="200" t="s">
        <v>562</v>
      </c>
      <c r="C25" s="201">
        <v>1898.63</v>
      </c>
    </row>
    <row r="26" spans="1:3" ht="24" customHeight="1">
      <c r="A26" s="199">
        <v>50902</v>
      </c>
      <c r="B26" s="200" t="s">
        <v>563</v>
      </c>
      <c r="C26" s="201">
        <v>4840.0200000000004</v>
      </c>
    </row>
    <row r="27" spans="1:3" ht="24" customHeight="1">
      <c r="A27" s="199">
        <v>50905</v>
      </c>
      <c r="B27" s="200" t="s">
        <v>564</v>
      </c>
      <c r="C27" s="201">
        <v>15934.05</v>
      </c>
    </row>
    <row r="28" spans="1:3" ht="24" customHeight="1">
      <c r="A28" s="199">
        <v>50999</v>
      </c>
      <c r="B28" s="200" t="s">
        <v>565</v>
      </c>
      <c r="C28" s="201">
        <v>1954.15</v>
      </c>
    </row>
  </sheetData>
  <mergeCells count="1">
    <mergeCell ref="A2:C2"/>
  </mergeCells>
  <phoneticPr fontId="37" type="noConversion"/>
  <conditionalFormatting sqref="A4">
    <cfRule type="duplicateValues" dxfId="2" priority="1"/>
  </conditionalFormatting>
  <printOptions horizontalCentered="1"/>
  <pageMargins left="0.90486111111111101" right="0.74791666666666701" top="0.98402777777777795" bottom="0.98402777777777795" header="0.51180555555555596" footer="0.51180555555555596"/>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90" zoomScaleNormal="90" workbookViewId="0">
      <selection activeCell="A4" sqref="A4:XFD17"/>
    </sheetView>
  </sheetViews>
  <sheetFormatPr defaultColWidth="7" defaultRowHeight="15"/>
  <cols>
    <col min="1" max="1" width="24.375" style="86" customWidth="1"/>
    <col min="2" max="2" width="19.5" style="92" customWidth="1"/>
    <col min="3" max="3" width="19.5" style="2" customWidth="1"/>
    <col min="4" max="4" width="19.5" style="4" customWidth="1"/>
    <col min="5" max="16384" width="7" style="4"/>
  </cols>
  <sheetData>
    <row r="1" spans="1:4" ht="21.75" customHeight="1">
      <c r="A1" s="87" t="s">
        <v>37</v>
      </c>
      <c r="B1" s="105"/>
      <c r="C1" s="8"/>
    </row>
    <row r="2" spans="1:4" ht="44.25" customHeight="1">
      <c r="A2" s="275" t="s">
        <v>764</v>
      </c>
      <c r="B2" s="276"/>
      <c r="C2" s="276"/>
      <c r="D2" s="276"/>
    </row>
    <row r="3" spans="1:4">
      <c r="D3" s="38" t="s">
        <v>38</v>
      </c>
    </row>
    <row r="4" spans="1:4" s="50" customFormat="1" ht="28.5" customHeight="1">
      <c r="A4" s="180" t="s">
        <v>39</v>
      </c>
      <c r="B4" s="234" t="s">
        <v>707</v>
      </c>
      <c r="C4" s="234" t="s">
        <v>841</v>
      </c>
      <c r="D4" s="234" t="s">
        <v>842</v>
      </c>
    </row>
    <row r="5" spans="1:4" s="50" customFormat="1" ht="28.5" customHeight="1">
      <c r="A5" s="110" t="s">
        <v>43</v>
      </c>
      <c r="B5" s="235">
        <v>9473</v>
      </c>
      <c r="C5" s="236">
        <v>12139.412</v>
      </c>
      <c r="D5" s="237">
        <v>825.43</v>
      </c>
    </row>
    <row r="6" spans="1:4" s="50" customFormat="1" ht="28.5" customHeight="1">
      <c r="A6" s="110" t="s">
        <v>44</v>
      </c>
      <c r="B6" s="235">
        <v>11849</v>
      </c>
      <c r="C6" s="236">
        <v>21815.603999999999</v>
      </c>
      <c r="D6" s="237">
        <v>847.06</v>
      </c>
    </row>
    <row r="7" spans="1:4" s="50" customFormat="1" ht="28.5" customHeight="1">
      <c r="A7" s="110" t="s">
        <v>45</v>
      </c>
      <c r="B7" s="235">
        <v>10858</v>
      </c>
      <c r="C7" s="236">
        <v>25848.8475</v>
      </c>
      <c r="D7" s="237">
        <v>996.4</v>
      </c>
    </row>
    <row r="8" spans="1:4" s="50" customFormat="1" ht="28.5" customHeight="1">
      <c r="A8" s="110" t="s">
        <v>46</v>
      </c>
      <c r="B8" s="235">
        <v>12153</v>
      </c>
      <c r="C8" s="236">
        <v>26617.609499999999</v>
      </c>
      <c r="D8" s="237">
        <v>943.77</v>
      </c>
    </row>
    <row r="9" spans="1:4" s="50" customFormat="1" ht="28.5" customHeight="1">
      <c r="A9" s="110" t="s">
        <v>48</v>
      </c>
      <c r="B9" s="235">
        <v>23610</v>
      </c>
      <c r="C9" s="236">
        <v>84165.998999999996</v>
      </c>
      <c r="D9" s="237">
        <v>2109.13</v>
      </c>
    </row>
    <row r="10" spans="1:4" s="50" customFormat="1" ht="28.5" customHeight="1">
      <c r="A10" s="110" t="s">
        <v>47</v>
      </c>
      <c r="B10" s="235">
        <v>6171</v>
      </c>
      <c r="C10" s="236">
        <v>82729.751000000004</v>
      </c>
      <c r="D10" s="237">
        <v>4778.12</v>
      </c>
    </row>
    <row r="11" spans="1:4" ht="28.5" customHeight="1">
      <c r="A11" s="110" t="s">
        <v>54</v>
      </c>
      <c r="B11" s="235">
        <v>19766</v>
      </c>
      <c r="C11" s="236">
        <v>34914.250999999997</v>
      </c>
      <c r="D11" s="237">
        <v>1072.17</v>
      </c>
    </row>
    <row r="12" spans="1:4" ht="28.5" customHeight="1">
      <c r="A12" s="110" t="s">
        <v>49</v>
      </c>
      <c r="B12" s="111">
        <v>4954</v>
      </c>
      <c r="C12" s="116">
        <v>6355.9560000000001</v>
      </c>
      <c r="D12" s="112">
        <v>648.20000000000005</v>
      </c>
    </row>
    <row r="13" spans="1:4" ht="28.5" customHeight="1">
      <c r="A13" s="110" t="s">
        <v>51</v>
      </c>
      <c r="B13" s="111">
        <v>5694</v>
      </c>
      <c r="C13" s="116">
        <v>10372.846</v>
      </c>
      <c r="D13" s="112">
        <v>557.15</v>
      </c>
    </row>
    <row r="14" spans="1:4" ht="28.5" customHeight="1">
      <c r="A14" s="110" t="s">
        <v>52</v>
      </c>
      <c r="B14" s="111">
        <v>481</v>
      </c>
      <c r="C14" s="116">
        <v>5140.6419999999998</v>
      </c>
      <c r="D14" s="112">
        <v>611</v>
      </c>
    </row>
    <row r="15" spans="1:4" ht="28.5" customHeight="1">
      <c r="A15" s="110" t="s">
        <v>53</v>
      </c>
      <c r="B15" s="111">
        <v>852</v>
      </c>
      <c r="C15" s="116">
        <v>5596.74</v>
      </c>
      <c r="D15" s="112">
        <v>491.2</v>
      </c>
    </row>
    <row r="16" spans="1:4" ht="28.5" customHeight="1">
      <c r="A16" s="110" t="s">
        <v>543</v>
      </c>
      <c r="B16" s="111"/>
      <c r="C16" s="116">
        <v>186.102</v>
      </c>
      <c r="D16" s="112">
        <v>6.7</v>
      </c>
    </row>
    <row r="17" spans="1:4" ht="28.5" customHeight="1">
      <c r="A17" s="113" t="s">
        <v>20</v>
      </c>
      <c r="B17" s="114">
        <f>SUM(B5:B16)</f>
        <v>105861</v>
      </c>
      <c r="C17" s="114">
        <f>SUM(C5:C16)</f>
        <v>315883.76</v>
      </c>
      <c r="D17" s="114">
        <f t="shared" ref="D17" si="0">SUM(D5:D16)</f>
        <v>13886.330000000002</v>
      </c>
    </row>
  </sheetData>
  <mergeCells count="1">
    <mergeCell ref="A2:D2"/>
  </mergeCells>
  <phoneticPr fontId="24" type="noConversion"/>
  <printOptions horizontalCentered="1"/>
  <pageMargins left="0.74803149606299213" right="0.74803149606299213" top="0.78740157480314965" bottom="0.59055118110236227" header="0.51181102362204722" footer="0.5118110236220472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abSelected="1" topLeftCell="A14" workbookViewId="0">
      <selection activeCell="H27" sqref="H27"/>
    </sheetView>
  </sheetViews>
  <sheetFormatPr defaultRowHeight="13.5"/>
  <cols>
    <col min="1" max="1" width="7" style="214" customWidth="1"/>
    <col min="2" max="2" width="50.375" style="216" customWidth="1"/>
    <col min="3" max="3" width="20.625" style="214" customWidth="1"/>
  </cols>
  <sheetData>
    <row r="1" spans="1:3" ht="27" customHeight="1">
      <c r="A1" s="277" t="s">
        <v>710</v>
      </c>
      <c r="B1" s="277"/>
      <c r="C1" s="217"/>
    </row>
    <row r="2" spans="1:3" ht="45" customHeight="1">
      <c r="A2" s="278" t="s">
        <v>816</v>
      </c>
      <c r="B2" s="278"/>
      <c r="C2" s="278"/>
    </row>
    <row r="3" spans="1:3" ht="18" customHeight="1">
      <c r="A3" s="213"/>
      <c r="B3" s="215"/>
      <c r="C3" s="145" t="s">
        <v>741</v>
      </c>
    </row>
    <row r="4" spans="1:3" ht="21.95" customHeight="1">
      <c r="A4" s="202" t="s">
        <v>55</v>
      </c>
      <c r="B4" s="202" t="s">
        <v>56</v>
      </c>
      <c r="C4" s="203" t="s">
        <v>708</v>
      </c>
    </row>
    <row r="5" spans="1:3" ht="21.95" customHeight="1">
      <c r="A5" s="202"/>
      <c r="B5" s="202" t="s">
        <v>815</v>
      </c>
      <c r="C5" s="212">
        <f>C6+C25</f>
        <v>329770.16800000001</v>
      </c>
    </row>
    <row r="6" spans="1:3" ht="21.95" customHeight="1">
      <c r="A6" s="204" t="s">
        <v>809</v>
      </c>
      <c r="B6" s="205" t="s">
        <v>810</v>
      </c>
      <c r="C6" s="206">
        <f>SUM(C7:C24)</f>
        <v>315884.16800000001</v>
      </c>
    </row>
    <row r="7" spans="1:3" ht="21.95" customHeight="1">
      <c r="A7" s="203">
        <v>1</v>
      </c>
      <c r="B7" s="207" t="s">
        <v>811</v>
      </c>
      <c r="C7" s="208">
        <v>20038</v>
      </c>
    </row>
    <row r="8" spans="1:3" ht="21.95" customHeight="1">
      <c r="A8" s="203">
        <v>2</v>
      </c>
      <c r="B8" s="207" t="s">
        <v>852</v>
      </c>
      <c r="C8" s="208">
        <v>7760</v>
      </c>
    </row>
    <row r="9" spans="1:3" ht="21.95" customHeight="1">
      <c r="A9" s="203">
        <v>3</v>
      </c>
      <c r="B9" s="207" t="s">
        <v>853</v>
      </c>
      <c r="C9" s="208">
        <v>3293</v>
      </c>
    </row>
    <row r="10" spans="1:3" ht="21.95" customHeight="1">
      <c r="A10" s="203">
        <v>4</v>
      </c>
      <c r="B10" s="207" t="s">
        <v>854</v>
      </c>
      <c r="C10" s="208">
        <v>4056.55</v>
      </c>
    </row>
    <row r="11" spans="1:3" ht="21.95" customHeight="1">
      <c r="A11" s="203">
        <v>6</v>
      </c>
      <c r="B11" s="207" t="s">
        <v>855</v>
      </c>
      <c r="C11" s="208">
        <v>5503</v>
      </c>
    </row>
    <row r="12" spans="1:3" ht="21.95" customHeight="1">
      <c r="A12" s="203">
        <v>7</v>
      </c>
      <c r="B12" s="207" t="s">
        <v>856</v>
      </c>
      <c r="C12" s="208">
        <v>256</v>
      </c>
    </row>
    <row r="13" spans="1:3" ht="21.95" customHeight="1">
      <c r="A13" s="203">
        <v>8</v>
      </c>
      <c r="B13" s="207" t="s">
        <v>857</v>
      </c>
      <c r="C13" s="208">
        <v>1144</v>
      </c>
    </row>
    <row r="14" spans="1:3" ht="21.95" customHeight="1">
      <c r="A14" s="203">
        <v>9</v>
      </c>
      <c r="B14" s="207" t="s">
        <v>858</v>
      </c>
      <c r="C14" s="209">
        <v>541.63800000000003</v>
      </c>
    </row>
    <row r="15" spans="1:3" ht="21.95" customHeight="1">
      <c r="A15" s="203">
        <v>11</v>
      </c>
      <c r="B15" s="207" t="s">
        <v>859</v>
      </c>
      <c r="C15" s="209">
        <v>38739.800000000003</v>
      </c>
    </row>
    <row r="16" spans="1:3" ht="21.95" customHeight="1">
      <c r="A16" s="210">
        <v>13</v>
      </c>
      <c r="B16" s="211" t="s">
        <v>860</v>
      </c>
      <c r="C16" s="209">
        <v>25.88</v>
      </c>
    </row>
    <row r="17" spans="1:3" ht="21.95" customHeight="1">
      <c r="A17" s="210">
        <v>14</v>
      </c>
      <c r="B17" s="220" t="s">
        <v>861</v>
      </c>
      <c r="C17" s="208">
        <v>74762.3</v>
      </c>
    </row>
    <row r="18" spans="1:3" ht="21.95" customHeight="1">
      <c r="A18" s="221">
        <v>15</v>
      </c>
      <c r="B18" s="222" t="s">
        <v>862</v>
      </c>
      <c r="C18" s="221">
        <v>64025</v>
      </c>
    </row>
    <row r="19" spans="1:3" ht="21.95" customHeight="1">
      <c r="A19" s="221">
        <v>17</v>
      </c>
      <c r="B19" s="222" t="s">
        <v>863</v>
      </c>
      <c r="C19" s="221">
        <v>77728</v>
      </c>
    </row>
    <row r="20" spans="1:3" ht="21.95" customHeight="1">
      <c r="A20" s="221">
        <v>18</v>
      </c>
      <c r="B20" s="222" t="s">
        <v>864</v>
      </c>
      <c r="C20" s="221">
        <v>2008</v>
      </c>
    </row>
    <row r="21" spans="1:3" ht="21.95" customHeight="1">
      <c r="A21" s="221">
        <v>19</v>
      </c>
      <c r="B21" s="222" t="s">
        <v>865</v>
      </c>
      <c r="C21" s="221">
        <v>5674</v>
      </c>
    </row>
    <row r="22" spans="1:3" ht="21.95" customHeight="1">
      <c r="A22" s="221">
        <v>20</v>
      </c>
      <c r="B22" s="222" t="s">
        <v>866</v>
      </c>
      <c r="C22" s="221">
        <v>9227</v>
      </c>
    </row>
    <row r="23" spans="1:3" ht="21.95" customHeight="1">
      <c r="A23" s="221">
        <v>22</v>
      </c>
      <c r="B23" s="222" t="s">
        <v>867</v>
      </c>
      <c r="C23" s="221">
        <v>181</v>
      </c>
    </row>
    <row r="24" spans="1:3" ht="21.95" customHeight="1">
      <c r="A24" s="221">
        <v>23</v>
      </c>
      <c r="B24" s="222" t="s">
        <v>868</v>
      </c>
      <c r="C24" s="221">
        <v>921</v>
      </c>
    </row>
    <row r="25" spans="1:3" ht="21.95" customHeight="1">
      <c r="A25" s="218" t="s">
        <v>812</v>
      </c>
      <c r="B25" s="219" t="s">
        <v>813</v>
      </c>
      <c r="C25" s="218">
        <f>SUM(C26:C32)</f>
        <v>13886</v>
      </c>
    </row>
    <row r="26" spans="1:3" ht="21.95" customHeight="1">
      <c r="A26" s="221">
        <v>1</v>
      </c>
      <c r="B26" s="222" t="s">
        <v>869</v>
      </c>
      <c r="C26" s="221">
        <v>414</v>
      </c>
    </row>
    <row r="27" spans="1:3" ht="21.95" customHeight="1">
      <c r="A27" s="221">
        <v>2</v>
      </c>
      <c r="B27" s="222" t="s">
        <v>870</v>
      </c>
      <c r="C27" s="221">
        <v>4706</v>
      </c>
    </row>
    <row r="28" spans="1:3" ht="21.95" customHeight="1">
      <c r="A28" s="221">
        <v>3</v>
      </c>
      <c r="B28" s="222" t="s">
        <v>814</v>
      </c>
      <c r="C28" s="221">
        <v>260</v>
      </c>
    </row>
    <row r="29" spans="1:3" ht="21.95" customHeight="1">
      <c r="A29" s="221">
        <v>4</v>
      </c>
      <c r="B29" s="222" t="s">
        <v>871</v>
      </c>
      <c r="C29" s="221">
        <v>702</v>
      </c>
    </row>
    <row r="30" spans="1:3" ht="21.95" customHeight="1">
      <c r="A30" s="221">
        <v>5</v>
      </c>
      <c r="B30" s="222" t="s">
        <v>872</v>
      </c>
      <c r="C30" s="221">
        <v>4292</v>
      </c>
    </row>
    <row r="31" spans="1:3" ht="21.95" customHeight="1">
      <c r="A31" s="221">
        <v>6</v>
      </c>
      <c r="B31" s="222" t="s">
        <v>873</v>
      </c>
      <c r="C31" s="221">
        <v>2932</v>
      </c>
    </row>
    <row r="32" spans="1:3" ht="21.95" customHeight="1">
      <c r="A32" s="221">
        <v>7</v>
      </c>
      <c r="B32" s="222" t="s">
        <v>874</v>
      </c>
      <c r="C32" s="221">
        <v>580</v>
      </c>
    </row>
  </sheetData>
  <mergeCells count="2">
    <mergeCell ref="A1:B1"/>
    <mergeCell ref="A2:C2"/>
  </mergeCells>
  <phoneticPr fontId="37"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zoomScale="80" zoomScaleNormal="80" workbookViewId="0">
      <selection activeCell="B13" sqref="B13"/>
    </sheetView>
  </sheetViews>
  <sheetFormatPr defaultColWidth="9" defaultRowHeight="15.75"/>
  <cols>
    <col min="1" max="1" width="41.625" style="23" customWidth="1"/>
    <col min="2" max="2" width="20" style="24" customWidth="1"/>
    <col min="3" max="16384" width="9" style="23"/>
  </cols>
  <sheetData>
    <row r="1" spans="1:2" ht="26.25" customHeight="1">
      <c r="A1" s="21" t="s">
        <v>57</v>
      </c>
    </row>
    <row r="2" spans="1:2" ht="24.75" customHeight="1">
      <c r="A2" s="273" t="s">
        <v>58</v>
      </c>
      <c r="B2" s="273"/>
    </row>
    <row r="3" spans="1:2" s="21" customFormat="1" ht="24" customHeight="1">
      <c r="B3" s="25" t="s">
        <v>8</v>
      </c>
    </row>
    <row r="4" spans="1:2" s="22" customFormat="1" ht="30.75" customHeight="1">
      <c r="A4" s="74" t="s">
        <v>3</v>
      </c>
      <c r="B4" s="27" t="s">
        <v>4</v>
      </c>
    </row>
    <row r="5" spans="1:2" s="22" customFormat="1" ht="30.75" customHeight="1">
      <c r="A5" s="227" t="s">
        <v>822</v>
      </c>
      <c r="B5" s="226">
        <f>SUM(B6:B10)</f>
        <v>1616661</v>
      </c>
    </row>
    <row r="6" spans="1:2" s="84" customFormat="1" ht="33.75" customHeight="1">
      <c r="A6" s="223" t="s">
        <v>817</v>
      </c>
      <c r="B6" s="228">
        <v>1563000</v>
      </c>
    </row>
    <row r="7" spans="1:2" s="84" customFormat="1" ht="33.75" customHeight="1">
      <c r="A7" s="223" t="s">
        <v>818</v>
      </c>
      <c r="B7" s="228">
        <v>30000</v>
      </c>
    </row>
    <row r="8" spans="1:2" s="84" customFormat="1" ht="33.75" customHeight="1">
      <c r="A8" s="223" t="s">
        <v>819</v>
      </c>
      <c r="B8" s="229">
        <v>19000</v>
      </c>
    </row>
    <row r="9" spans="1:2" s="84" customFormat="1" ht="33.75" customHeight="1">
      <c r="A9" s="223" t="s">
        <v>820</v>
      </c>
      <c r="B9" s="229">
        <v>4149</v>
      </c>
    </row>
    <row r="10" spans="1:2" s="84" customFormat="1" ht="33.75" customHeight="1">
      <c r="A10" s="223" t="s">
        <v>821</v>
      </c>
      <c r="B10" s="229">
        <v>512</v>
      </c>
    </row>
    <row r="11" spans="1:2" s="22" customFormat="1" ht="33.75" customHeight="1">
      <c r="A11" s="224" t="s">
        <v>823</v>
      </c>
      <c r="B11" s="230">
        <v>8662</v>
      </c>
    </row>
    <row r="12" spans="1:2" s="22" customFormat="1" ht="33.75" customHeight="1">
      <c r="A12" s="224" t="s">
        <v>824</v>
      </c>
      <c r="B12" s="230">
        <v>468</v>
      </c>
    </row>
    <row r="13" spans="1:2" ht="26.25" customHeight="1">
      <c r="A13" s="225" t="s">
        <v>815</v>
      </c>
      <c r="B13" s="230">
        <f>B5+B11+B12</f>
        <v>1625791</v>
      </c>
    </row>
  </sheetData>
  <mergeCells count="1">
    <mergeCell ref="A2:B2"/>
  </mergeCells>
  <phoneticPr fontId="37" type="noConversion"/>
  <printOptions horizontalCentered="1"/>
  <pageMargins left="0.90486111111111101" right="0.74791666666666701" top="0.98402777777777795" bottom="0.98402777777777795" header="0.51180555555555596" footer="0.51180555555555596"/>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opLeftCell="A4" workbookViewId="0">
      <selection activeCell="A9" sqref="A9"/>
    </sheetView>
  </sheetViews>
  <sheetFormatPr defaultColWidth="7" defaultRowHeight="15"/>
  <cols>
    <col min="1" max="1" width="35.125" style="2" customWidth="1"/>
    <col min="2" max="2" width="29.625" style="3" customWidth="1"/>
    <col min="3" max="16384" width="7" style="4"/>
  </cols>
  <sheetData>
    <row r="1" spans="1:2" ht="29.25" customHeight="1">
      <c r="A1" s="8" t="s">
        <v>59</v>
      </c>
    </row>
    <row r="2" spans="1:2" ht="28.5" customHeight="1">
      <c r="A2" s="271" t="s">
        <v>60</v>
      </c>
      <c r="B2" s="272"/>
    </row>
    <row r="3" spans="1:2" s="1" customFormat="1" ht="21.75" customHeight="1">
      <c r="A3" s="2"/>
      <c r="B3" s="71" t="s">
        <v>8</v>
      </c>
    </row>
    <row r="4" spans="1:2" s="1" customFormat="1" ht="27" customHeight="1">
      <c r="A4" s="51" t="s">
        <v>3</v>
      </c>
      <c r="B4" s="12" t="s">
        <v>4</v>
      </c>
    </row>
    <row r="5" spans="1:2" s="52" customFormat="1" ht="27" customHeight="1">
      <c r="A5" s="81" t="s">
        <v>61</v>
      </c>
      <c r="B5" s="82">
        <f>SUM(B6:B13)</f>
        <v>1599092</v>
      </c>
    </row>
    <row r="6" spans="1:2" s="84" customFormat="1" ht="27" customHeight="1">
      <c r="A6" s="85" t="s">
        <v>567</v>
      </c>
      <c r="B6" s="83">
        <v>155</v>
      </c>
    </row>
    <row r="7" spans="1:2" s="84" customFormat="1" ht="27" customHeight="1">
      <c r="A7" s="85" t="s">
        <v>544</v>
      </c>
      <c r="B7" s="83">
        <v>6</v>
      </c>
    </row>
    <row r="8" spans="1:2" s="84" customFormat="1" ht="27" customHeight="1">
      <c r="A8" s="85" t="s">
        <v>545</v>
      </c>
      <c r="B8" s="83">
        <v>1403505</v>
      </c>
    </row>
    <row r="9" spans="1:2" s="84" customFormat="1" ht="27" customHeight="1">
      <c r="A9" s="85" t="s">
        <v>825</v>
      </c>
      <c r="B9" s="83">
        <v>1481</v>
      </c>
    </row>
    <row r="10" spans="1:2" s="84" customFormat="1" ht="27" customHeight="1">
      <c r="A10" s="85" t="s">
        <v>827</v>
      </c>
      <c r="B10" s="83">
        <v>7149</v>
      </c>
    </row>
    <row r="11" spans="1:2" s="84" customFormat="1" ht="27" customHeight="1">
      <c r="A11" s="85" t="s">
        <v>828</v>
      </c>
      <c r="B11" s="83">
        <v>87695</v>
      </c>
    </row>
    <row r="12" spans="1:2" s="84" customFormat="1" ht="27" customHeight="1">
      <c r="A12" s="85" t="s">
        <v>829</v>
      </c>
      <c r="B12" s="83">
        <v>98241</v>
      </c>
    </row>
    <row r="13" spans="1:2" s="84" customFormat="1" ht="27" customHeight="1">
      <c r="A13" s="85" t="s">
        <v>830</v>
      </c>
      <c r="B13" s="83">
        <v>860</v>
      </c>
    </row>
    <row r="14" spans="1:2" s="1" customFormat="1" ht="27" customHeight="1">
      <c r="A14" s="144" t="s">
        <v>826</v>
      </c>
      <c r="B14" s="82">
        <v>26699</v>
      </c>
    </row>
    <row r="15" spans="1:2" ht="26.25" customHeight="1">
      <c r="A15" s="144" t="s">
        <v>763</v>
      </c>
      <c r="B15" s="82">
        <f>B5+B14</f>
        <v>1625791</v>
      </c>
    </row>
    <row r="16" spans="1:2" ht="19.5" customHeight="1"/>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row r="28" ht="19.5" customHeight="1"/>
    <row r="29" ht="19.5" customHeight="1"/>
    <row r="30" ht="19.5" customHeight="1"/>
  </sheetData>
  <mergeCells count="1">
    <mergeCell ref="A2:B2"/>
  </mergeCells>
  <phoneticPr fontId="37" type="noConversion"/>
  <printOptions horizontalCentered="1"/>
  <pageMargins left="0.70833333333333304" right="0.70833333333333304" top="0.74791666666666701" bottom="0.74791666666666701" header="0.31458333333333299" footer="0.31458333333333299"/>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8"/>
  <sheetViews>
    <sheetView zoomScaleNormal="100" workbookViewId="0">
      <selection activeCell="F7" sqref="F7"/>
    </sheetView>
  </sheetViews>
  <sheetFormatPr defaultColWidth="7" defaultRowHeight="15"/>
  <cols>
    <col min="1" max="1" width="13" style="2" customWidth="1"/>
    <col min="2" max="2" width="39.75" style="1" customWidth="1"/>
    <col min="3" max="3" width="15.25" style="3" customWidth="1"/>
    <col min="4" max="16384" width="7" style="4"/>
  </cols>
  <sheetData>
    <row r="1" spans="1:3" ht="20.25" customHeight="1">
      <c r="A1" s="8" t="s">
        <v>62</v>
      </c>
    </row>
    <row r="2" spans="1:3" ht="23.25" customHeight="1">
      <c r="A2" s="271" t="s">
        <v>63</v>
      </c>
      <c r="B2" s="279"/>
      <c r="C2" s="272"/>
    </row>
    <row r="3" spans="1:3" s="1" customFormat="1">
      <c r="A3" s="2"/>
      <c r="C3" s="9" t="s">
        <v>8</v>
      </c>
    </row>
    <row r="4" spans="1:3" s="1" customFormat="1" ht="19.5" customHeight="1">
      <c r="A4" s="218" t="s">
        <v>64</v>
      </c>
      <c r="B4" s="218" t="s">
        <v>711</v>
      </c>
      <c r="C4" s="262" t="s">
        <v>840</v>
      </c>
    </row>
    <row r="5" spans="1:3" s="1" customFormat="1" ht="19.5" customHeight="1">
      <c r="A5" s="218"/>
      <c r="B5" s="218" t="s">
        <v>20</v>
      </c>
      <c r="C5" s="263">
        <v>1599091.65</v>
      </c>
    </row>
    <row r="6" spans="1:3" ht="13.5">
      <c r="A6" s="259">
        <v>207</v>
      </c>
      <c r="B6" s="260" t="s">
        <v>502</v>
      </c>
      <c r="C6" s="261">
        <v>155</v>
      </c>
    </row>
    <row r="7" spans="1:3" ht="13.5">
      <c r="A7" s="259">
        <v>20707</v>
      </c>
      <c r="B7" s="260" t="s">
        <v>547</v>
      </c>
      <c r="C7" s="261">
        <v>155</v>
      </c>
    </row>
    <row r="8" spans="1:3" ht="13.5">
      <c r="A8" s="259">
        <v>2070799</v>
      </c>
      <c r="B8" s="260" t="s">
        <v>831</v>
      </c>
      <c r="C8" s="261">
        <v>155</v>
      </c>
    </row>
    <row r="9" spans="1:3" ht="13.5">
      <c r="A9" s="259">
        <v>208</v>
      </c>
      <c r="B9" s="260" t="s">
        <v>31</v>
      </c>
      <c r="C9" s="261">
        <v>6</v>
      </c>
    </row>
    <row r="10" spans="1:3" ht="13.5">
      <c r="A10" s="259">
        <v>20822</v>
      </c>
      <c r="B10" s="260" t="s">
        <v>832</v>
      </c>
      <c r="C10" s="261">
        <v>6</v>
      </c>
    </row>
    <row r="11" spans="1:3" ht="13.5">
      <c r="A11" s="259">
        <v>2082202</v>
      </c>
      <c r="B11" s="260" t="s">
        <v>944</v>
      </c>
      <c r="C11" s="261">
        <v>6</v>
      </c>
    </row>
    <row r="12" spans="1:3" ht="13.5">
      <c r="A12" s="259">
        <v>212</v>
      </c>
      <c r="B12" s="260" t="s">
        <v>154</v>
      </c>
      <c r="C12" s="261">
        <v>1403504.68</v>
      </c>
    </row>
    <row r="13" spans="1:3" ht="13.5">
      <c r="A13" s="259">
        <v>21208</v>
      </c>
      <c r="B13" s="260" t="s">
        <v>577</v>
      </c>
      <c r="C13" s="261">
        <v>1376203.98</v>
      </c>
    </row>
    <row r="14" spans="1:3" ht="13.5">
      <c r="A14" s="259">
        <v>2120801</v>
      </c>
      <c r="B14" s="260" t="s">
        <v>404</v>
      </c>
      <c r="C14" s="261">
        <v>854617</v>
      </c>
    </row>
    <row r="15" spans="1:3" ht="13.5">
      <c r="A15" s="259">
        <v>2120802</v>
      </c>
      <c r="B15" s="260" t="s">
        <v>405</v>
      </c>
      <c r="C15" s="261">
        <v>1000</v>
      </c>
    </row>
    <row r="16" spans="1:3" ht="13.5">
      <c r="A16" s="259">
        <v>2120803</v>
      </c>
      <c r="B16" s="260" t="s">
        <v>406</v>
      </c>
      <c r="C16" s="261">
        <v>208274</v>
      </c>
    </row>
    <row r="17" spans="1:3" ht="13.5">
      <c r="A17" s="259">
        <v>2120804</v>
      </c>
      <c r="B17" s="260" t="s">
        <v>682</v>
      </c>
      <c r="C17" s="261">
        <v>17614.98</v>
      </c>
    </row>
    <row r="18" spans="1:3" ht="13.5">
      <c r="A18" s="259">
        <v>2120805</v>
      </c>
      <c r="B18" s="260" t="s">
        <v>407</v>
      </c>
      <c r="C18" s="261">
        <v>5000</v>
      </c>
    </row>
    <row r="19" spans="1:3" ht="13.5">
      <c r="A19" s="259">
        <v>2120806</v>
      </c>
      <c r="B19" s="260" t="s">
        <v>408</v>
      </c>
      <c r="C19" s="261">
        <v>1000</v>
      </c>
    </row>
    <row r="20" spans="1:3" ht="13.5">
      <c r="A20" s="259">
        <v>2120809</v>
      </c>
      <c r="B20" s="260" t="s">
        <v>409</v>
      </c>
      <c r="C20" s="261">
        <v>82892</v>
      </c>
    </row>
    <row r="21" spans="1:3" ht="13.5">
      <c r="A21" s="259">
        <v>2120810</v>
      </c>
      <c r="B21" s="260" t="s">
        <v>683</v>
      </c>
      <c r="C21" s="261">
        <v>0</v>
      </c>
    </row>
    <row r="22" spans="1:3" ht="13.5">
      <c r="A22" s="259">
        <v>2120811</v>
      </c>
      <c r="B22" s="260" t="s">
        <v>402</v>
      </c>
      <c r="C22" s="261">
        <v>50000</v>
      </c>
    </row>
    <row r="23" spans="1:3" ht="13.5">
      <c r="A23" s="259">
        <v>2120814</v>
      </c>
      <c r="B23" s="260" t="s">
        <v>833</v>
      </c>
      <c r="C23" s="261">
        <v>6210</v>
      </c>
    </row>
    <row r="24" spans="1:3" ht="13.5">
      <c r="A24" s="259">
        <v>2120816</v>
      </c>
      <c r="B24" s="260" t="s">
        <v>834</v>
      </c>
      <c r="C24" s="261">
        <v>84296</v>
      </c>
    </row>
    <row r="25" spans="1:3" ht="13.5">
      <c r="A25" s="259">
        <v>2120899</v>
      </c>
      <c r="B25" s="260" t="s">
        <v>410</v>
      </c>
      <c r="C25" s="261">
        <v>65300</v>
      </c>
    </row>
    <row r="26" spans="1:3" ht="13.5">
      <c r="A26" s="259">
        <v>21210</v>
      </c>
      <c r="B26" s="260" t="s">
        <v>684</v>
      </c>
      <c r="C26" s="261">
        <v>0</v>
      </c>
    </row>
    <row r="27" spans="1:3" ht="13.5">
      <c r="A27" s="259">
        <v>2121001</v>
      </c>
      <c r="B27" s="260" t="s">
        <v>404</v>
      </c>
      <c r="C27" s="261">
        <v>0</v>
      </c>
    </row>
    <row r="28" spans="1:3" ht="13.5">
      <c r="A28" s="259">
        <v>21211</v>
      </c>
      <c r="B28" s="260" t="s">
        <v>835</v>
      </c>
      <c r="C28" s="261">
        <v>5000</v>
      </c>
    </row>
    <row r="29" spans="1:3" ht="13.5">
      <c r="A29" s="259">
        <v>21213</v>
      </c>
      <c r="B29" s="260" t="s">
        <v>525</v>
      </c>
      <c r="C29" s="261">
        <v>3300.7</v>
      </c>
    </row>
    <row r="30" spans="1:3" ht="13.5">
      <c r="A30" s="259">
        <v>2121399</v>
      </c>
      <c r="B30" s="260" t="s">
        <v>411</v>
      </c>
      <c r="C30" s="261">
        <v>3300.7</v>
      </c>
    </row>
    <row r="31" spans="1:3" ht="13.5">
      <c r="A31" s="259">
        <v>21214</v>
      </c>
      <c r="B31" s="260" t="s">
        <v>526</v>
      </c>
      <c r="C31" s="261">
        <v>19000</v>
      </c>
    </row>
    <row r="32" spans="1:3" ht="13.5">
      <c r="A32" s="259">
        <v>2121401</v>
      </c>
      <c r="B32" s="260" t="s">
        <v>412</v>
      </c>
      <c r="C32" s="261">
        <v>19000</v>
      </c>
    </row>
    <row r="33" spans="1:3" ht="13.5">
      <c r="A33" s="259">
        <v>214</v>
      </c>
      <c r="B33" s="260" t="s">
        <v>156</v>
      </c>
      <c r="C33" s="261">
        <v>1481</v>
      </c>
    </row>
    <row r="34" spans="1:3" ht="13.5">
      <c r="A34" s="259">
        <v>21469</v>
      </c>
      <c r="B34" s="260" t="s">
        <v>447</v>
      </c>
      <c r="C34" s="261">
        <v>1481</v>
      </c>
    </row>
    <row r="35" spans="1:3" ht="13.5">
      <c r="A35" s="259">
        <v>2146901</v>
      </c>
      <c r="B35" s="260" t="s">
        <v>836</v>
      </c>
      <c r="C35" s="261">
        <v>289</v>
      </c>
    </row>
    <row r="36" spans="1:3" ht="13.5">
      <c r="A36" s="259">
        <v>2146904</v>
      </c>
      <c r="B36" s="260" t="s">
        <v>837</v>
      </c>
      <c r="C36" s="261">
        <v>1192</v>
      </c>
    </row>
    <row r="37" spans="1:3" ht="13.5">
      <c r="A37" s="259">
        <v>227</v>
      </c>
      <c r="B37" s="260" t="s">
        <v>162</v>
      </c>
      <c r="C37" s="261">
        <v>0</v>
      </c>
    </row>
    <row r="38" spans="1:3" ht="13.5">
      <c r="A38" s="259">
        <v>229</v>
      </c>
      <c r="B38" s="260" t="s">
        <v>32</v>
      </c>
      <c r="C38" s="261">
        <v>7148.97</v>
      </c>
    </row>
    <row r="39" spans="1:3" ht="13.5">
      <c r="A39" s="259">
        <v>22908</v>
      </c>
      <c r="B39" s="260" t="s">
        <v>480</v>
      </c>
      <c r="C39" s="261">
        <v>0</v>
      </c>
    </row>
    <row r="40" spans="1:3" ht="13.5">
      <c r="A40" s="259">
        <v>2290804</v>
      </c>
      <c r="B40" s="260" t="s">
        <v>481</v>
      </c>
      <c r="C40" s="261">
        <v>0</v>
      </c>
    </row>
    <row r="41" spans="1:3" ht="13.5">
      <c r="A41" s="259">
        <v>22960</v>
      </c>
      <c r="B41" s="260" t="s">
        <v>541</v>
      </c>
      <c r="C41" s="261">
        <v>2020</v>
      </c>
    </row>
    <row r="42" spans="1:3" ht="13.5">
      <c r="A42" s="259">
        <v>2296002</v>
      </c>
      <c r="B42" s="260" t="s">
        <v>482</v>
      </c>
      <c r="C42" s="261">
        <v>1772</v>
      </c>
    </row>
    <row r="43" spans="1:3" ht="13.5">
      <c r="A43" s="259">
        <v>2296003</v>
      </c>
      <c r="B43" s="260" t="s">
        <v>483</v>
      </c>
      <c r="C43" s="261">
        <v>248</v>
      </c>
    </row>
    <row r="44" spans="1:3" ht="13.5">
      <c r="A44" s="259">
        <v>2296004</v>
      </c>
      <c r="B44" s="260" t="s">
        <v>484</v>
      </c>
      <c r="C44" s="261">
        <v>0</v>
      </c>
    </row>
    <row r="45" spans="1:3" ht="13.5">
      <c r="A45" s="259">
        <v>231</v>
      </c>
      <c r="B45" s="260" t="s">
        <v>163</v>
      </c>
      <c r="C45" s="261">
        <v>87695</v>
      </c>
    </row>
    <row r="46" spans="1:3" ht="13.5">
      <c r="A46" s="259">
        <v>23104</v>
      </c>
      <c r="B46" s="260" t="s">
        <v>838</v>
      </c>
      <c r="C46" s="261">
        <v>87695</v>
      </c>
    </row>
    <row r="47" spans="1:3" ht="13.5">
      <c r="A47" s="259">
        <v>2310411</v>
      </c>
      <c r="B47" s="260" t="s">
        <v>489</v>
      </c>
      <c r="C47" s="261">
        <v>77695</v>
      </c>
    </row>
    <row r="48" spans="1:3" ht="13.5">
      <c r="A48" s="259">
        <v>2310431</v>
      </c>
      <c r="B48" s="260" t="s">
        <v>839</v>
      </c>
      <c r="C48" s="261">
        <v>10000</v>
      </c>
    </row>
    <row r="49" spans="1:3" ht="13.5">
      <c r="A49" s="259">
        <v>232</v>
      </c>
      <c r="B49" s="260" t="s">
        <v>164</v>
      </c>
      <c r="C49" s="261">
        <v>98241</v>
      </c>
    </row>
    <row r="50" spans="1:3" ht="13.5">
      <c r="A50" s="259">
        <v>23204</v>
      </c>
      <c r="B50" s="260" t="s">
        <v>495</v>
      </c>
      <c r="C50" s="261">
        <v>98241</v>
      </c>
    </row>
    <row r="51" spans="1:3" ht="13.5">
      <c r="A51" s="259">
        <v>2320411</v>
      </c>
      <c r="B51" s="260" t="s">
        <v>496</v>
      </c>
      <c r="C51" s="261">
        <v>60591</v>
      </c>
    </row>
    <row r="52" spans="1:3" ht="13.5">
      <c r="A52" s="259">
        <v>2320431</v>
      </c>
      <c r="B52" s="260" t="s">
        <v>497</v>
      </c>
      <c r="C52" s="261">
        <v>9200</v>
      </c>
    </row>
    <row r="53" spans="1:3" ht="13.5">
      <c r="A53" s="259">
        <v>2320432</v>
      </c>
      <c r="B53" s="260" t="s">
        <v>713</v>
      </c>
      <c r="C53" s="261">
        <v>14220</v>
      </c>
    </row>
    <row r="54" spans="1:3">
      <c r="A54" s="231">
        <v>2320498</v>
      </c>
      <c r="B54" s="232" t="s">
        <v>714</v>
      </c>
      <c r="C54" s="233">
        <v>14230</v>
      </c>
    </row>
    <row r="55" spans="1:3">
      <c r="A55" s="231">
        <v>233</v>
      </c>
      <c r="B55" s="232" t="s">
        <v>507</v>
      </c>
      <c r="C55" s="233">
        <v>860</v>
      </c>
    </row>
    <row r="56" spans="1:3">
      <c r="A56" s="231">
        <v>23303</v>
      </c>
      <c r="B56" s="232" t="s">
        <v>542</v>
      </c>
      <c r="C56" s="233">
        <v>0</v>
      </c>
    </row>
    <row r="57" spans="1:3">
      <c r="A57" s="231">
        <v>23304</v>
      </c>
      <c r="B57" s="232" t="s">
        <v>715</v>
      </c>
      <c r="C57" s="233">
        <v>860</v>
      </c>
    </row>
    <row r="58" spans="1:3">
      <c r="A58" s="231">
        <v>2330411</v>
      </c>
      <c r="B58" s="232" t="s">
        <v>546</v>
      </c>
      <c r="C58" s="233">
        <v>860</v>
      </c>
    </row>
  </sheetData>
  <mergeCells count="1">
    <mergeCell ref="A2:C2"/>
  </mergeCells>
  <phoneticPr fontId="37" type="noConversion"/>
  <conditionalFormatting sqref="A4:A5">
    <cfRule type="duplicateValues" dxfId="1" priority="1"/>
  </conditionalFormatting>
  <conditionalFormatting sqref="A6:A53">
    <cfRule type="duplicateValues" dxfId="0" priority="8"/>
  </conditionalFormatting>
  <printOptions horizontalCentered="1"/>
  <pageMargins left="0.74803149606299213" right="0.74803149606299213" top="0.98425196850393704" bottom="0.78740157480314965" header="0.51181102362204722" footer="0.51181102362204722"/>
  <pageSetup paperSize="9" scale="80"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25</vt:i4>
      </vt:variant>
      <vt:variant>
        <vt:lpstr>命名范围</vt:lpstr>
      </vt:variant>
      <vt:variant>
        <vt:i4>14</vt:i4>
      </vt:variant>
    </vt:vector>
  </HeadingPairs>
  <TitlesOfParts>
    <vt:vector size="39" baseType="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表1-19</vt:lpstr>
      <vt:lpstr>表1-20</vt:lpstr>
      <vt:lpstr>表1-21 </vt:lpstr>
      <vt:lpstr>表1-22</vt:lpstr>
      <vt:lpstr>表1-23</vt:lpstr>
      <vt:lpstr>表1-24</vt:lpstr>
      <vt:lpstr>表1-25</vt:lpstr>
      <vt:lpstr>'附表1-14'!Print_Area</vt:lpstr>
      <vt:lpstr>'附表1-18'!Print_Area</vt:lpstr>
      <vt:lpstr>'附表1-3'!Print_Area</vt:lpstr>
      <vt:lpstr>'附表1-9'!Print_Area</vt:lpstr>
      <vt:lpstr>'附表1-12'!Print_Titles</vt:lpstr>
      <vt:lpstr>'附表1-14'!Print_Titles</vt:lpstr>
      <vt:lpstr>'附表1-17'!Print_Titles</vt:lpstr>
      <vt:lpstr>'附表1-18'!Print_Titles</vt:lpstr>
      <vt:lpstr>'附表1-2'!Print_Titles</vt:lpstr>
      <vt:lpstr>'附表1-3'!Print_Titles</vt:lpstr>
      <vt:lpstr>'附表1-4'!Print_Titles</vt:lpstr>
      <vt:lpstr>'附表1-5'!Print_Titles</vt:lpstr>
      <vt:lpstr>'附表1-7'!Print_Titles</vt:lpstr>
      <vt:lpstr>'附表1-9'!Print_Titles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China</cp:lastModifiedBy>
  <cp:lastPrinted>2022-02-14T06:38:35Z</cp:lastPrinted>
  <dcterms:created xsi:type="dcterms:W3CDTF">2006-09-16T00:00:00Z</dcterms:created>
  <dcterms:modified xsi:type="dcterms:W3CDTF">2025-02-25T08:20:05Z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