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05" activeTab="1"/>
  </bookViews>
  <sheets>
    <sheet name="表11 上级提前下达" sheetId="1" r:id="rId1"/>
    <sheet name="表12 市本级基金提前下达" sheetId="2" r:id="rId2"/>
  </sheets>
  <definedNames>
    <definedName name="_xlnm.Print_Area" localSheetId="0">'表11 上级提前下达'!$A$1:$P$20</definedName>
    <definedName name="_xlnm.Print_Area" localSheetId="1">'表12 市本级基金提前下达'!$A$1:$O$8</definedName>
    <definedName name="_xlnm.Print_Titles" localSheetId="0">'表11 上级提前下达'!$1:$4</definedName>
    <definedName name="_xlnm.Print_Titles" localSheetId="1">'表12 市本级基金提前下达'!$1:$4</definedName>
  </definedNames>
  <calcPr calcId="144525"/>
</workbook>
</file>

<file path=xl/sharedStrings.xml><?xml version="1.0" encoding="utf-8"?>
<sst xmlns="http://schemas.openxmlformats.org/spreadsheetml/2006/main" count="45">
  <si>
    <t>表11  2017年政府性基金上级转移支付资金提前下达情况表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</si>
  <si>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 </t>
    </r>
    <r>
      <rPr>
        <sz val="12"/>
        <color indexed="8"/>
        <rFont val="宋体"/>
        <charset val="134"/>
      </rPr>
      <t>单位：万元</t>
    </r>
  </si>
  <si>
    <t>序号</t>
  </si>
  <si>
    <t>项 目 名 称</t>
  </si>
  <si>
    <t>提前下       达数</t>
  </si>
  <si>
    <t>列市级年初数</t>
  </si>
  <si>
    <t>提前下达区数</t>
  </si>
  <si>
    <t>小计</t>
  </si>
  <si>
    <t>路南</t>
  </si>
  <si>
    <t>路北</t>
  </si>
  <si>
    <t>古冶</t>
  </si>
  <si>
    <t>开平</t>
  </si>
  <si>
    <t>丰润</t>
  </si>
  <si>
    <t>丰南</t>
  </si>
  <si>
    <t>高新</t>
  </si>
  <si>
    <t>海港</t>
  </si>
  <si>
    <t>芦台</t>
  </si>
  <si>
    <t>汉沽</t>
  </si>
  <si>
    <t>曹妃甸</t>
  </si>
  <si>
    <t>专项转移支付资金合计</t>
  </si>
  <si>
    <t>一</t>
  </si>
  <si>
    <t>文化体育与传媒支出</t>
  </si>
  <si>
    <t>国家电影事业发展专项资金</t>
  </si>
  <si>
    <t>二</t>
  </si>
  <si>
    <t>社会保障和就业支出</t>
  </si>
  <si>
    <t>大中型水库移民后期扶持基金</t>
  </si>
  <si>
    <t>三</t>
  </si>
  <si>
    <t>城乡社区支出</t>
  </si>
  <si>
    <t>新增建设用地土地有偿使用费安排的支出</t>
  </si>
  <si>
    <t>四</t>
  </si>
  <si>
    <t>交通运输支出</t>
  </si>
  <si>
    <t>民航发展基金转移支付项目</t>
  </si>
  <si>
    <t>高速及其他收费公路建设养护运营专项资金</t>
  </si>
  <si>
    <t>五</t>
  </si>
  <si>
    <t>其他支出</t>
  </si>
  <si>
    <t>养老服务体系建设经费</t>
  </si>
  <si>
    <t>专项福利彩票公益金</t>
  </si>
  <si>
    <t>中央集中彩票公益金支持地方体育事业专项资金</t>
  </si>
  <si>
    <t>中央专项彩票公益金支持乡村学校少年宫项目资金</t>
  </si>
  <si>
    <t>专项体育彩票公益金</t>
  </si>
  <si>
    <t>表12  2017年市本级政府性基金转移支付资金提前下达情况表</t>
  </si>
  <si>
    <t>本级安排数</t>
  </si>
  <si>
    <t>专项转移支付资金</t>
  </si>
  <si>
    <t>（一）</t>
  </si>
  <si>
    <t>福彩公益金用于困难群众基本生活保障及救助项目资金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</si>
</sst>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sz val="13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1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49" applyFont="1">
      <alignment vertical="center"/>
    </xf>
    <xf numFmtId="0" fontId="0" fillId="0" borderId="0" xfId="49">
      <alignment vertical="center"/>
    </xf>
    <xf numFmtId="0" fontId="2" fillId="0" borderId="0" xfId="49" applyFont="1" applyAlignment="1">
      <alignment horizontal="center" vertical="center"/>
    </xf>
    <xf numFmtId="0" fontId="3" fillId="0" borderId="0" xfId="49" applyFont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/>
    </xf>
    <xf numFmtId="0" fontId="5" fillId="0" borderId="5" xfId="49" applyFont="1" applyBorder="1" applyAlignment="1">
      <alignment horizontal="left" vertical="center" wrapText="1"/>
    </xf>
    <xf numFmtId="176" fontId="5" fillId="0" borderId="5" xfId="49" applyNumberFormat="1" applyFont="1" applyBorder="1" applyAlignment="1">
      <alignment horizontal="right" vertical="center" wrapText="1"/>
    </xf>
    <xf numFmtId="0" fontId="5" fillId="0" borderId="5" xfId="49" applyFont="1" applyBorder="1" applyAlignment="1">
      <alignment vertical="center" wrapText="1"/>
    </xf>
    <xf numFmtId="0" fontId="1" fillId="0" borderId="6" xfId="49" applyFont="1" applyBorder="1" applyAlignment="1">
      <alignment horizontal="right" vertical="center"/>
    </xf>
    <xf numFmtId="0" fontId="1" fillId="0" borderId="0" xfId="49" applyFont="1" applyBorder="1" applyAlignment="1">
      <alignment vertical="center"/>
    </xf>
    <xf numFmtId="0" fontId="4" fillId="0" borderId="7" xfId="49" applyFont="1" applyBorder="1" applyAlignment="1">
      <alignment horizontal="center" vertical="center"/>
    </xf>
    <xf numFmtId="0" fontId="6" fillId="0" borderId="0" xfId="49" applyFont="1">
      <alignment vertical="center"/>
    </xf>
    <xf numFmtId="0" fontId="7" fillId="0" borderId="0" xfId="49" applyFont="1">
      <alignment vertical="center"/>
    </xf>
    <xf numFmtId="0" fontId="5" fillId="0" borderId="0" xfId="49" applyFont="1">
      <alignment vertical="center"/>
    </xf>
    <xf numFmtId="0" fontId="7" fillId="0" borderId="5" xfId="49" applyFont="1" applyBorder="1" applyAlignment="1">
      <alignment horizontal="center" vertical="center"/>
    </xf>
    <xf numFmtId="0" fontId="7" fillId="0" borderId="5" xfId="49" applyFont="1" applyBorder="1" applyAlignment="1">
      <alignment horizontal="left" vertical="center" wrapText="1"/>
    </xf>
    <xf numFmtId="176" fontId="7" fillId="0" borderId="5" xfId="49" applyNumberFormat="1" applyFont="1" applyBorder="1" applyAlignment="1">
      <alignment horizontal="right" vertical="center" wrapText="1"/>
    </xf>
    <xf numFmtId="176" fontId="5" fillId="0" borderId="5" xfId="49" applyNumberFormat="1" applyFont="1" applyBorder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0"/>
  <sheetViews>
    <sheetView showZeros="0" view="pageBreakPreview" zoomScaleNormal="100" zoomScaleSheetLayoutView="100" workbookViewId="0">
      <selection activeCell="A3" sqref="A3:P4"/>
    </sheetView>
  </sheetViews>
  <sheetFormatPr defaultColWidth="8.875" defaultRowHeight="13.5"/>
  <cols>
    <col min="1" max="1" width="5.25" style="2" customWidth="1"/>
    <col min="2" max="2" width="29.625" style="2" customWidth="1"/>
    <col min="3" max="3" width="7.875" style="2" customWidth="1"/>
    <col min="4" max="4" width="7.625" style="2" customWidth="1"/>
    <col min="5" max="5" width="7.375" style="2" customWidth="1"/>
    <col min="6" max="6" width="6.125" style="2" customWidth="1"/>
    <col min="7" max="7" width="6.5" style="2" customWidth="1"/>
    <col min="8" max="8" width="6" style="2" customWidth="1"/>
    <col min="9" max="9" width="7.125" style="2" customWidth="1"/>
    <col min="10" max="10" width="6.875" style="2" customWidth="1"/>
    <col min="11" max="11" width="5.875" style="2" customWidth="1"/>
    <col min="12" max="14" width="5.75" style="2" customWidth="1"/>
    <col min="15" max="15" width="5.5" style="2" customWidth="1"/>
    <col min="16" max="16" width="7.375" style="2" customWidth="1"/>
    <col min="17" max="16384" width="8.875" style="2"/>
  </cols>
  <sheetData>
    <row r="1" ht="31.1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0.1" customHeight="1" spans="14:17">
      <c r="N2" s="15" t="s">
        <v>1</v>
      </c>
      <c r="O2" s="15"/>
      <c r="P2" s="15"/>
      <c r="Q2" s="16"/>
    </row>
    <row r="3" s="18" customFormat="1" ht="20.1" customHeight="1" spans="1:16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7"/>
      <c r="G3" s="7"/>
      <c r="H3" s="7"/>
      <c r="I3" s="7"/>
      <c r="J3" s="7"/>
      <c r="K3" s="7"/>
      <c r="L3" s="7"/>
      <c r="M3" s="7"/>
      <c r="N3" s="7"/>
      <c r="O3" s="7"/>
      <c r="P3" s="17"/>
    </row>
    <row r="4" s="18" customFormat="1" ht="18.75" customHeight="1" spans="1:16">
      <c r="A4" s="8"/>
      <c r="B4" s="8"/>
      <c r="C4" s="8"/>
      <c r="D4" s="8"/>
      <c r="E4" s="9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9" customFormat="1" ht="21" customHeight="1" spans="1:16">
      <c r="A5" s="21"/>
      <c r="B5" s="22" t="s">
        <v>19</v>
      </c>
      <c r="C5" s="23">
        <f>D5+E5</f>
        <v>36889.581</v>
      </c>
      <c r="D5" s="23">
        <f t="shared" ref="D5:P5" si="0">D6+D8+D10+D12+D15</f>
        <v>30526.69</v>
      </c>
      <c r="E5" s="23">
        <f t="shared" si="0"/>
        <v>6362.891</v>
      </c>
      <c r="F5" s="23">
        <f t="shared" si="0"/>
        <v>481.373</v>
      </c>
      <c r="G5" s="23">
        <f t="shared" si="0"/>
        <v>435.02</v>
      </c>
      <c r="H5" s="23">
        <f t="shared" si="0"/>
        <v>122.96</v>
      </c>
      <c r="I5" s="23">
        <f t="shared" si="0"/>
        <v>1743.28</v>
      </c>
      <c r="J5" s="23">
        <f t="shared" si="0"/>
        <v>1907.28</v>
      </c>
      <c r="K5" s="23">
        <f t="shared" si="0"/>
        <v>634.184</v>
      </c>
      <c r="L5" s="23">
        <f t="shared" si="0"/>
        <v>104.784</v>
      </c>
      <c r="M5" s="23">
        <f t="shared" si="0"/>
        <v>403.256</v>
      </c>
      <c r="N5" s="23">
        <f t="shared" si="0"/>
        <v>11.9</v>
      </c>
      <c r="O5" s="23">
        <f t="shared" si="0"/>
        <v>11</v>
      </c>
      <c r="P5" s="23">
        <f t="shared" si="0"/>
        <v>507.614</v>
      </c>
    </row>
    <row r="6" ht="21" customHeight="1" spans="1:16">
      <c r="A6" s="11" t="s">
        <v>20</v>
      </c>
      <c r="B6" s="14" t="s">
        <v>21</v>
      </c>
      <c r="C6" s="13">
        <f t="shared" ref="C6:C20" si="1">D6+E6</f>
        <v>720</v>
      </c>
      <c r="D6" s="13">
        <f t="shared" ref="D6:P6" si="2">SUM(D7:D7)</f>
        <v>176</v>
      </c>
      <c r="E6" s="13">
        <f t="shared" si="2"/>
        <v>544</v>
      </c>
      <c r="F6" s="13">
        <f t="shared" si="2"/>
        <v>346</v>
      </c>
      <c r="G6" s="13">
        <f t="shared" si="2"/>
        <v>64</v>
      </c>
      <c r="H6" s="13">
        <f t="shared" si="2"/>
        <v>2</v>
      </c>
      <c r="I6" s="13">
        <f t="shared" si="2"/>
        <v>0</v>
      </c>
      <c r="J6" s="13">
        <f t="shared" si="2"/>
        <v>30</v>
      </c>
      <c r="K6" s="13">
        <f t="shared" si="2"/>
        <v>44</v>
      </c>
      <c r="L6" s="13">
        <f t="shared" si="2"/>
        <v>0</v>
      </c>
      <c r="M6" s="13">
        <f t="shared" si="2"/>
        <v>0</v>
      </c>
      <c r="N6" s="13">
        <f t="shared" si="2"/>
        <v>0</v>
      </c>
      <c r="O6" s="13">
        <f t="shared" si="2"/>
        <v>0</v>
      </c>
      <c r="P6" s="13">
        <f t="shared" si="2"/>
        <v>58</v>
      </c>
    </row>
    <row r="7" ht="21" customHeight="1" spans="1:16">
      <c r="A7" s="11">
        <v>1</v>
      </c>
      <c r="B7" s="14" t="s">
        <v>22</v>
      </c>
      <c r="C7" s="13">
        <f t="shared" si="1"/>
        <v>720</v>
      </c>
      <c r="D7" s="13">
        <v>176</v>
      </c>
      <c r="E7" s="13">
        <v>544</v>
      </c>
      <c r="F7" s="13">
        <v>346</v>
      </c>
      <c r="G7" s="13">
        <v>64</v>
      </c>
      <c r="H7" s="13">
        <v>2</v>
      </c>
      <c r="I7" s="24">
        <v>0</v>
      </c>
      <c r="J7" s="13">
        <v>30</v>
      </c>
      <c r="K7" s="13">
        <v>44</v>
      </c>
      <c r="L7" s="24">
        <v>0</v>
      </c>
      <c r="M7" s="24">
        <v>0</v>
      </c>
      <c r="N7" s="24">
        <v>0</v>
      </c>
      <c r="O7" s="24">
        <v>0</v>
      </c>
      <c r="P7" s="13">
        <v>58</v>
      </c>
    </row>
    <row r="8" ht="21" customHeight="1" spans="1:16">
      <c r="A8" s="11" t="s">
        <v>23</v>
      </c>
      <c r="B8" s="14" t="s">
        <v>24</v>
      </c>
      <c r="C8" s="13">
        <f t="shared" si="1"/>
        <v>12203.891</v>
      </c>
      <c r="D8" s="13">
        <f t="shared" ref="D8:P8" si="3">SUM(D9:D9)</f>
        <v>7338</v>
      </c>
      <c r="E8" s="13">
        <f t="shared" si="3"/>
        <v>4865.891</v>
      </c>
      <c r="F8" s="13">
        <f t="shared" si="3"/>
        <v>65.373</v>
      </c>
      <c r="G8" s="13">
        <f t="shared" si="3"/>
        <v>195.02</v>
      </c>
      <c r="H8" s="13">
        <f t="shared" si="3"/>
        <v>24.96</v>
      </c>
      <c r="I8" s="13">
        <f t="shared" si="3"/>
        <v>1665.28</v>
      </c>
      <c r="J8" s="13">
        <f t="shared" si="3"/>
        <v>1656.28</v>
      </c>
      <c r="K8" s="13">
        <f t="shared" si="3"/>
        <v>434.184</v>
      </c>
      <c r="L8" s="13">
        <f t="shared" si="3"/>
        <v>70.784</v>
      </c>
      <c r="M8" s="13">
        <f t="shared" si="3"/>
        <v>384.256</v>
      </c>
      <c r="N8" s="13">
        <f t="shared" si="3"/>
        <v>0.9</v>
      </c>
      <c r="O8" s="13"/>
      <c r="P8" s="13">
        <f t="shared" si="3"/>
        <v>368.614</v>
      </c>
    </row>
    <row r="9" ht="21" customHeight="1" spans="1:16">
      <c r="A9" s="11">
        <v>2</v>
      </c>
      <c r="B9" s="14" t="s">
        <v>25</v>
      </c>
      <c r="C9" s="13">
        <f t="shared" si="1"/>
        <v>12203.891</v>
      </c>
      <c r="D9" s="13">
        <v>7338</v>
      </c>
      <c r="E9" s="13">
        <v>4865.891</v>
      </c>
      <c r="F9" s="13">
        <v>65.373</v>
      </c>
      <c r="G9" s="13">
        <v>195.02</v>
      </c>
      <c r="H9" s="13">
        <v>24.96</v>
      </c>
      <c r="I9" s="13">
        <v>1665.28</v>
      </c>
      <c r="J9" s="13">
        <v>1656.28</v>
      </c>
      <c r="K9" s="13">
        <v>434.184</v>
      </c>
      <c r="L9" s="13">
        <v>70.784</v>
      </c>
      <c r="M9" s="13">
        <v>384.256</v>
      </c>
      <c r="N9" s="13">
        <v>0.9</v>
      </c>
      <c r="O9" s="13"/>
      <c r="P9" s="13">
        <v>368.614</v>
      </c>
    </row>
    <row r="10" ht="21" customHeight="1" spans="1:16">
      <c r="A10" s="11" t="s">
        <v>26</v>
      </c>
      <c r="B10" s="14" t="s">
        <v>27</v>
      </c>
      <c r="C10" s="13">
        <f t="shared" si="1"/>
        <v>16875.69</v>
      </c>
      <c r="D10" s="13">
        <f t="shared" ref="D10:P10" si="4">SUM(D11:D11)</f>
        <v>16875.69</v>
      </c>
      <c r="E10" s="13">
        <f t="shared" si="4"/>
        <v>0</v>
      </c>
      <c r="F10" s="13">
        <f t="shared" si="4"/>
        <v>0</v>
      </c>
      <c r="G10" s="13">
        <f t="shared" si="4"/>
        <v>0</v>
      </c>
      <c r="H10" s="13">
        <f t="shared" si="4"/>
        <v>0</v>
      </c>
      <c r="I10" s="13">
        <f t="shared" si="4"/>
        <v>0</v>
      </c>
      <c r="J10" s="13">
        <f t="shared" si="4"/>
        <v>0</v>
      </c>
      <c r="K10" s="13">
        <f t="shared" si="4"/>
        <v>0</v>
      </c>
      <c r="L10" s="13">
        <f t="shared" si="4"/>
        <v>0</v>
      </c>
      <c r="M10" s="13">
        <f t="shared" si="4"/>
        <v>0</v>
      </c>
      <c r="N10" s="13">
        <f t="shared" si="4"/>
        <v>0</v>
      </c>
      <c r="O10" s="13">
        <f t="shared" si="4"/>
        <v>0</v>
      </c>
      <c r="P10" s="13">
        <f t="shared" si="4"/>
        <v>0</v>
      </c>
    </row>
    <row r="11" ht="33.6" customHeight="1" spans="1:16">
      <c r="A11" s="11">
        <v>3</v>
      </c>
      <c r="B11" s="14" t="s">
        <v>28</v>
      </c>
      <c r="C11" s="13">
        <f t="shared" si="1"/>
        <v>16875.69</v>
      </c>
      <c r="D11" s="13">
        <v>16875.69</v>
      </c>
      <c r="E11" s="13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ht="23.1" customHeight="1" spans="1:16">
      <c r="A12" s="11" t="s">
        <v>29</v>
      </c>
      <c r="B12" s="14" t="s">
        <v>30</v>
      </c>
      <c r="C12" s="13">
        <f t="shared" si="1"/>
        <v>4978</v>
      </c>
      <c r="D12" s="13">
        <f>SUM(D13:D14)</f>
        <v>4978</v>
      </c>
      <c r="E12" s="13">
        <f t="shared" ref="E12:P12" si="5">SUM(E13:E13)</f>
        <v>0</v>
      </c>
      <c r="F12" s="13">
        <f t="shared" si="5"/>
        <v>0</v>
      </c>
      <c r="G12" s="13">
        <f t="shared" si="5"/>
        <v>0</v>
      </c>
      <c r="H12" s="13">
        <f t="shared" si="5"/>
        <v>0</v>
      </c>
      <c r="I12" s="13">
        <f t="shared" si="5"/>
        <v>0</v>
      </c>
      <c r="J12" s="13">
        <f t="shared" si="5"/>
        <v>0</v>
      </c>
      <c r="K12" s="13">
        <f t="shared" si="5"/>
        <v>0</v>
      </c>
      <c r="L12" s="13">
        <f t="shared" si="5"/>
        <v>0</v>
      </c>
      <c r="M12" s="13">
        <f t="shared" si="5"/>
        <v>0</v>
      </c>
      <c r="N12" s="13">
        <f t="shared" si="5"/>
        <v>0</v>
      </c>
      <c r="O12" s="13">
        <f t="shared" si="5"/>
        <v>0</v>
      </c>
      <c r="P12" s="13">
        <f t="shared" si="5"/>
        <v>0</v>
      </c>
    </row>
    <row r="13" ht="23.1" customHeight="1" spans="1:16">
      <c r="A13" s="11">
        <v>4</v>
      </c>
      <c r="B13" s="14" t="s">
        <v>31</v>
      </c>
      <c r="C13" s="13">
        <f t="shared" si="1"/>
        <v>1063</v>
      </c>
      <c r="D13" s="13">
        <v>1063</v>
      </c>
      <c r="E13" s="13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ht="33.75" customHeight="1" spans="1:16">
      <c r="A14" s="11">
        <v>5</v>
      </c>
      <c r="B14" s="14" t="s">
        <v>32</v>
      </c>
      <c r="C14" s="13">
        <f t="shared" si="1"/>
        <v>3915</v>
      </c>
      <c r="D14" s="13">
        <v>3915</v>
      </c>
      <c r="E14" s="13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ht="21" customHeight="1" spans="1:16">
      <c r="A15" s="11" t="s">
        <v>33</v>
      </c>
      <c r="B15" s="14" t="s">
        <v>34</v>
      </c>
      <c r="C15" s="13">
        <f t="shared" si="1"/>
        <v>2112</v>
      </c>
      <c r="D15" s="13">
        <f t="shared" ref="D15:P15" si="6">SUM(D16:D20)</f>
        <v>1159</v>
      </c>
      <c r="E15" s="13">
        <f t="shared" si="6"/>
        <v>953</v>
      </c>
      <c r="F15" s="13">
        <f t="shared" si="6"/>
        <v>70</v>
      </c>
      <c r="G15" s="13">
        <f t="shared" si="6"/>
        <v>176</v>
      </c>
      <c r="H15" s="13">
        <f t="shared" si="6"/>
        <v>96</v>
      </c>
      <c r="I15" s="13">
        <f t="shared" si="6"/>
        <v>78</v>
      </c>
      <c r="J15" s="13">
        <f t="shared" si="6"/>
        <v>221</v>
      </c>
      <c r="K15" s="13">
        <f t="shared" si="6"/>
        <v>156</v>
      </c>
      <c r="L15" s="13">
        <f t="shared" si="6"/>
        <v>34</v>
      </c>
      <c r="M15" s="13">
        <f t="shared" si="6"/>
        <v>19</v>
      </c>
      <c r="N15" s="13">
        <f t="shared" si="6"/>
        <v>11</v>
      </c>
      <c r="O15" s="13">
        <f t="shared" si="6"/>
        <v>11</v>
      </c>
      <c r="P15" s="13">
        <f t="shared" si="6"/>
        <v>81</v>
      </c>
    </row>
    <row r="16" ht="21" customHeight="1" spans="1:16">
      <c r="A16" s="11">
        <v>6</v>
      </c>
      <c r="B16" s="14" t="s">
        <v>35</v>
      </c>
      <c r="C16" s="13">
        <f t="shared" si="1"/>
        <v>859</v>
      </c>
      <c r="D16" s="13"/>
      <c r="E16" s="13">
        <v>859</v>
      </c>
      <c r="F16" s="13">
        <v>64</v>
      </c>
      <c r="G16" s="13">
        <v>173</v>
      </c>
      <c r="H16" s="13">
        <v>87</v>
      </c>
      <c r="I16" s="13">
        <v>67</v>
      </c>
      <c r="J16" s="13">
        <v>197</v>
      </c>
      <c r="K16" s="13">
        <v>132</v>
      </c>
      <c r="L16" s="13">
        <v>34</v>
      </c>
      <c r="M16" s="13">
        <v>19</v>
      </c>
      <c r="N16" s="13">
        <v>11</v>
      </c>
      <c r="O16" s="13">
        <v>11</v>
      </c>
      <c r="P16" s="13">
        <v>64</v>
      </c>
    </row>
    <row r="17" ht="21" customHeight="1" spans="1:16">
      <c r="A17" s="11">
        <v>7</v>
      </c>
      <c r="B17" s="14" t="s">
        <v>36</v>
      </c>
      <c r="C17" s="13">
        <f t="shared" si="1"/>
        <v>0</v>
      </c>
      <c r="D17" s="13"/>
      <c r="E17" s="13">
        <v>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ht="39" customHeight="1" spans="1:16">
      <c r="A18" s="11">
        <v>8</v>
      </c>
      <c r="B18" s="14" t="s">
        <v>37</v>
      </c>
      <c r="C18" s="13">
        <f t="shared" si="1"/>
        <v>2</v>
      </c>
      <c r="D18" s="13">
        <v>2</v>
      </c>
      <c r="E18" s="13">
        <v>0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="20" customFormat="1" ht="33.6" customHeight="1" spans="1:16">
      <c r="A19" s="11">
        <v>9</v>
      </c>
      <c r="B19" s="14" t="s">
        <v>38</v>
      </c>
      <c r="C19" s="13">
        <f t="shared" si="1"/>
        <v>94</v>
      </c>
      <c r="D19" s="13"/>
      <c r="E19" s="13">
        <v>94</v>
      </c>
      <c r="F19" s="13">
        <v>6</v>
      </c>
      <c r="G19" s="13">
        <v>3</v>
      </c>
      <c r="H19" s="13">
        <v>9</v>
      </c>
      <c r="I19" s="13">
        <v>11</v>
      </c>
      <c r="J19" s="13">
        <v>24</v>
      </c>
      <c r="K19" s="13">
        <v>24</v>
      </c>
      <c r="L19" s="24"/>
      <c r="M19" s="24"/>
      <c r="N19" s="24"/>
      <c r="O19" s="24"/>
      <c r="P19" s="13">
        <v>17</v>
      </c>
    </row>
    <row r="20" ht="24" customHeight="1" spans="1:16">
      <c r="A20" s="11">
        <v>10</v>
      </c>
      <c r="B20" s="14" t="s">
        <v>39</v>
      </c>
      <c r="C20" s="13">
        <f t="shared" si="1"/>
        <v>1157</v>
      </c>
      <c r="D20" s="13">
        <v>1157</v>
      </c>
      <c r="E20" s="13"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</sheetData>
  <mergeCells count="7">
    <mergeCell ref="A1:P1"/>
    <mergeCell ref="N2:P2"/>
    <mergeCell ref="E3:P3"/>
    <mergeCell ref="A3:A4"/>
    <mergeCell ref="B3:B4"/>
    <mergeCell ref="C3:C4"/>
    <mergeCell ref="D3:D4"/>
  </mergeCells>
  <printOptions horizontalCentered="1"/>
  <pageMargins left="0.984027777777778" right="0.984027777777778" top="0.707638888888889" bottom="0.707638888888889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7"/>
  <sheetViews>
    <sheetView tabSelected="1" workbookViewId="0">
      <selection activeCell="D19" sqref="D19"/>
    </sheetView>
  </sheetViews>
  <sheetFormatPr defaultColWidth="8.875" defaultRowHeight="13.5" outlineLevelRow="6"/>
  <cols>
    <col min="1" max="1" width="6.25" style="2" customWidth="1"/>
    <col min="2" max="2" width="25" style="2" customWidth="1"/>
    <col min="3" max="15" width="7.125" style="2" customWidth="1"/>
    <col min="16" max="16384" width="8.875" style="2"/>
  </cols>
  <sheetData>
    <row r="1" ht="34.15" customHeight="1" spans="1:15">
      <c r="A1" s="3" t="s">
        <v>40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0.1" customHeight="1" spans="11:16">
      <c r="K2" s="15" t="s">
        <v>1</v>
      </c>
      <c r="L2" s="15"/>
      <c r="M2" s="15"/>
      <c r="N2" s="15"/>
      <c r="O2" s="15"/>
      <c r="P2" s="16"/>
    </row>
    <row r="3" s="1" customFormat="1" ht="20.1" customHeight="1" spans="1:15">
      <c r="A3" s="5" t="s">
        <v>2</v>
      </c>
      <c r="B3" s="5" t="s">
        <v>3</v>
      </c>
      <c r="C3" s="5" t="s">
        <v>41</v>
      </c>
      <c r="D3" s="6" t="s">
        <v>6</v>
      </c>
      <c r="E3" s="7"/>
      <c r="F3" s="7"/>
      <c r="G3" s="7"/>
      <c r="H3" s="7"/>
      <c r="I3" s="7"/>
      <c r="J3" s="7"/>
      <c r="K3" s="7"/>
      <c r="L3" s="7"/>
      <c r="M3" s="7"/>
      <c r="N3" s="7"/>
      <c r="O3" s="17"/>
    </row>
    <row r="4" s="1" customFormat="1" ht="57" customHeight="1" spans="1:15">
      <c r="A4" s="8"/>
      <c r="B4" s="8"/>
      <c r="C4" s="8"/>
      <c r="D4" s="9" t="s">
        <v>7</v>
      </c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0" t="s">
        <v>17</v>
      </c>
      <c r="O4" s="10" t="s">
        <v>18</v>
      </c>
    </row>
    <row r="5" s="1" customFormat="1" ht="31.15" customHeight="1" spans="1:15">
      <c r="A5" s="11"/>
      <c r="B5" s="12" t="s">
        <v>42</v>
      </c>
      <c r="C5" s="13">
        <f>C6</f>
        <v>600</v>
      </c>
      <c r="D5" s="13">
        <f t="shared" ref="D5:O5" si="0">D6</f>
        <v>112</v>
      </c>
      <c r="E5" s="13">
        <f t="shared" si="0"/>
        <v>4</v>
      </c>
      <c r="F5" s="13">
        <f t="shared" si="0"/>
        <v>18</v>
      </c>
      <c r="G5" s="13">
        <f t="shared" si="0"/>
        <v>11</v>
      </c>
      <c r="H5" s="13">
        <f t="shared" si="0"/>
        <v>8</v>
      </c>
      <c r="I5" s="13">
        <f t="shared" si="0"/>
        <v>17</v>
      </c>
      <c r="J5" s="13">
        <f t="shared" si="0"/>
        <v>24</v>
      </c>
      <c r="K5" s="13">
        <f t="shared" si="0"/>
        <v>2</v>
      </c>
      <c r="L5" s="13">
        <f t="shared" si="0"/>
        <v>4</v>
      </c>
      <c r="M5" s="13">
        <f t="shared" si="0"/>
        <v>2</v>
      </c>
      <c r="N5" s="13">
        <f t="shared" si="0"/>
        <v>6</v>
      </c>
      <c r="O5" s="13">
        <f t="shared" si="0"/>
        <v>16</v>
      </c>
    </row>
    <row r="6" s="1" customFormat="1" ht="31.15" customHeight="1" spans="1:15">
      <c r="A6" s="11" t="s">
        <v>43</v>
      </c>
      <c r="B6" s="14" t="s">
        <v>34</v>
      </c>
      <c r="C6" s="13">
        <v>600</v>
      </c>
      <c r="D6" s="13">
        <f t="shared" ref="D6:O6" si="1">SUM(D7:D7)</f>
        <v>112</v>
      </c>
      <c r="E6" s="13">
        <f t="shared" si="1"/>
        <v>4</v>
      </c>
      <c r="F6" s="13">
        <f t="shared" si="1"/>
        <v>18</v>
      </c>
      <c r="G6" s="13">
        <f t="shared" si="1"/>
        <v>11</v>
      </c>
      <c r="H6" s="13">
        <f t="shared" si="1"/>
        <v>8</v>
      </c>
      <c r="I6" s="13">
        <f t="shared" si="1"/>
        <v>17</v>
      </c>
      <c r="J6" s="13">
        <f t="shared" si="1"/>
        <v>24</v>
      </c>
      <c r="K6" s="13">
        <f t="shared" si="1"/>
        <v>2</v>
      </c>
      <c r="L6" s="13">
        <f t="shared" si="1"/>
        <v>4</v>
      </c>
      <c r="M6" s="13">
        <f t="shared" si="1"/>
        <v>2</v>
      </c>
      <c r="N6" s="13">
        <f t="shared" si="1"/>
        <v>6</v>
      </c>
      <c r="O6" s="13">
        <f t="shared" si="1"/>
        <v>16</v>
      </c>
    </row>
    <row r="7" s="1" customFormat="1" ht="56.45" customHeight="1" spans="1:15">
      <c r="A7" s="11">
        <v>1</v>
      </c>
      <c r="B7" s="14" t="s">
        <v>44</v>
      </c>
      <c r="C7" s="13">
        <v>600</v>
      </c>
      <c r="D7" s="13">
        <v>112</v>
      </c>
      <c r="E7" s="13">
        <v>4</v>
      </c>
      <c r="F7" s="13">
        <v>18</v>
      </c>
      <c r="G7" s="13">
        <v>11</v>
      </c>
      <c r="H7" s="13">
        <v>8</v>
      </c>
      <c r="I7" s="13">
        <v>17</v>
      </c>
      <c r="J7" s="13">
        <v>24</v>
      </c>
      <c r="K7" s="13">
        <v>2</v>
      </c>
      <c r="L7" s="13">
        <v>4</v>
      </c>
      <c r="M7" s="13">
        <v>2</v>
      </c>
      <c r="N7" s="13">
        <v>6</v>
      </c>
      <c r="O7" s="13">
        <v>16</v>
      </c>
    </row>
  </sheetData>
  <mergeCells count="6">
    <mergeCell ref="A1:O1"/>
    <mergeCell ref="K2:O2"/>
    <mergeCell ref="D3:O3"/>
    <mergeCell ref="A3:A4"/>
    <mergeCell ref="B3:B4"/>
    <mergeCell ref="C3:C4"/>
  </mergeCells>
  <printOptions horizontalCentered="1"/>
  <pageMargins left="0.707638888888889" right="0.707638888888889" top="0.826388888888889" bottom="0.984027777777778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表11 上级提前下达</vt:lpstr>
      <vt:lpstr>表12 市本级基金提前下达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fmq</dc:creator>
  <cp:lastModifiedBy>Administrator</cp:lastModifiedBy>
  <dcterms:created xsi:type="dcterms:W3CDTF">2017-02-17T07:24:00Z</dcterms:created>
  <cp:lastPrinted>2017-02-21T09:39:00Z</cp:lastPrinted>
  <dcterms:modified xsi:type="dcterms:W3CDTF">2017-03-03T05:22:18Z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