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780" windowWidth="12450" windowHeight="3585" tabRatio="871"/>
  </bookViews>
  <sheets>
    <sheet name="Sheet1" sheetId="10" r:id="rId1"/>
  </sheets>
  <calcPr calcId="114210"/>
</workbook>
</file>

<file path=xl/calcChain.xml><?xml version="1.0" encoding="utf-8"?>
<calcChain xmlns="http://schemas.openxmlformats.org/spreadsheetml/2006/main">
  <c r="F10" i="10"/>
  <c r="F13"/>
  <c r="F16"/>
  <c r="F18"/>
  <c r="F20"/>
  <c r="E6"/>
  <c r="E7"/>
  <c r="E8"/>
  <c r="E9"/>
  <c r="E11"/>
  <c r="E12"/>
  <c r="E14"/>
  <c r="E15"/>
  <c r="E17"/>
  <c r="E19"/>
  <c r="D7"/>
  <c r="D8"/>
  <c r="D9"/>
  <c r="D11"/>
  <c r="D12"/>
  <c r="D14"/>
  <c r="D15"/>
  <c r="D17"/>
  <c r="D19"/>
  <c r="D6"/>
  <c r="G20"/>
  <c r="H20"/>
  <c r="E18"/>
  <c r="D18"/>
  <c r="B17"/>
  <c r="B20"/>
  <c r="E16"/>
  <c r="D16"/>
  <c r="E13"/>
  <c r="D13"/>
  <c r="E10"/>
  <c r="D10"/>
  <c r="E20"/>
  <c r="D20"/>
</calcChain>
</file>

<file path=xl/comments1.xml><?xml version="1.0" encoding="utf-8"?>
<comments xmlns="http://schemas.openxmlformats.org/spreadsheetml/2006/main">
  <authors>
    <author>韩勇</author>
  </authors>
  <commentList>
    <comment ref="F8" authorId="0">
      <text>
        <r>
          <rPr>
            <b/>
            <sz val="9"/>
            <color indexed="81"/>
            <rFont val="宋体"/>
            <charset val="134"/>
          </rPr>
          <t>韩勇:</t>
        </r>
        <r>
          <rPr>
            <sz val="9"/>
            <color indexed="81"/>
            <rFont val="宋体"/>
            <charset val="134"/>
          </rPr>
          <t xml:space="preserve">
收入中13、提前下达转移支付中3105放在这里</t>
        </r>
      </text>
    </comment>
    <comment ref="F12" authorId="0">
      <text>
        <r>
          <rPr>
            <b/>
            <sz val="9"/>
            <color indexed="81"/>
            <rFont val="宋体"/>
            <charset val="134"/>
          </rPr>
          <t>韩勇:</t>
        </r>
        <r>
          <rPr>
            <sz val="9"/>
            <color indexed="81"/>
            <rFont val="宋体"/>
            <charset val="134"/>
          </rPr>
          <t xml:space="preserve">
3198-3105=813放在这里</t>
        </r>
      </text>
    </comment>
    <comment ref="B17" authorId="0">
      <text>
        <r>
          <rPr>
            <b/>
            <sz val="9"/>
            <color indexed="81"/>
            <rFont val="宋体"/>
            <charset val="134"/>
          </rPr>
          <t>韩勇:</t>
        </r>
        <r>
          <rPr>
            <sz val="9"/>
            <color indexed="81"/>
            <rFont val="宋体"/>
            <charset val="134"/>
          </rPr>
          <t xml:space="preserve">
收入本来是9900，（收入总数是407508）但是由于支出总数为403507.83，差了0.17。经从平台中查询，支出中“其他支出”福彩安排一个少了0.18，一个多了0.01，所以整体少了0.17。见后面的表“解释基金差数”。根据支出调收入。</t>
        </r>
      </text>
    </comment>
    <comment ref="B18" authorId="0">
      <text>
        <r>
          <rPr>
            <b/>
            <sz val="9"/>
            <color indexed="81"/>
            <rFont val="宋体"/>
            <charset val="134"/>
          </rPr>
          <t>韩勇:</t>
        </r>
        <r>
          <rPr>
            <sz val="9"/>
            <color indexed="81"/>
            <rFont val="宋体"/>
            <charset val="134"/>
          </rPr>
          <t xml:space="preserve">
20160105wangliguo新加</t>
        </r>
      </text>
    </comment>
  </commentList>
</comments>
</file>

<file path=xl/sharedStrings.xml><?xml version="1.0" encoding="utf-8"?>
<sst xmlns="http://schemas.openxmlformats.org/spreadsheetml/2006/main" count="40" uniqueCount="40">
  <si>
    <t>政府性基金收入合计</t>
  </si>
  <si>
    <t>政府性基金支出合计</t>
  </si>
  <si>
    <t>上级提前下达转移支付</t>
    <phoneticPr fontId="1" type="noConversion"/>
  </si>
  <si>
    <t>1、散装水泥专项资金收入</t>
    <phoneticPr fontId="1" type="noConversion"/>
  </si>
  <si>
    <t>1、科学技术支出</t>
    <phoneticPr fontId="1" type="noConversion"/>
  </si>
  <si>
    <t>9、车辆通行费</t>
    <phoneticPr fontId="1" type="noConversion"/>
  </si>
  <si>
    <t>9、商业服务业等支出</t>
    <phoneticPr fontId="1" type="noConversion"/>
  </si>
  <si>
    <t>10、水土保持补偿费</t>
    <phoneticPr fontId="1" type="noConversion"/>
  </si>
  <si>
    <t>10、金融支出</t>
    <phoneticPr fontId="1" type="noConversion"/>
  </si>
  <si>
    <t>11、其他支出</t>
    <phoneticPr fontId="1" type="noConversion"/>
  </si>
  <si>
    <t>14、调出资金</t>
    <phoneticPr fontId="5" type="noConversion"/>
  </si>
  <si>
    <t>2、新型墙体材料专项基金收入</t>
    <phoneticPr fontId="1" type="noConversion"/>
  </si>
  <si>
    <t>2、文化体育与传媒支出</t>
    <phoneticPr fontId="1" type="noConversion"/>
  </si>
  <si>
    <t>3、城市公用事业附加收入</t>
    <phoneticPr fontId="1" type="noConversion"/>
  </si>
  <si>
    <t>3、社会保障和就业支出</t>
    <phoneticPr fontId="1" type="noConversion"/>
  </si>
  <si>
    <t>4、城市基础设施配套费收入</t>
    <phoneticPr fontId="1" type="noConversion"/>
  </si>
  <si>
    <t>4、节能环保支出</t>
    <phoneticPr fontId="1" type="noConversion"/>
  </si>
  <si>
    <t>5、国有土地使用权出让收入</t>
    <phoneticPr fontId="1" type="noConversion"/>
  </si>
  <si>
    <t>5、城乡社区支出</t>
    <phoneticPr fontId="1" type="noConversion"/>
  </si>
  <si>
    <t>6、农业土地开发资金收入</t>
    <phoneticPr fontId="1" type="noConversion"/>
  </si>
  <si>
    <t>6、农林水支出</t>
    <phoneticPr fontId="1" type="noConversion"/>
  </si>
  <si>
    <t>7、国有土地收益基金收入</t>
    <phoneticPr fontId="1" type="noConversion"/>
  </si>
  <si>
    <t>7、交通运输支出</t>
    <phoneticPr fontId="1" type="noConversion"/>
  </si>
  <si>
    <t>8、港口建设费收入</t>
    <phoneticPr fontId="1" type="noConversion"/>
  </si>
  <si>
    <t>8、资源勘探信息等支出</t>
    <phoneticPr fontId="1" type="noConversion"/>
  </si>
  <si>
    <r>
      <t>1</t>
    </r>
    <r>
      <rPr>
        <sz val="11"/>
        <color indexed="8"/>
        <rFont val="宋体"/>
        <charset val="134"/>
      </rPr>
      <t>1、污水处理费收入</t>
    </r>
    <phoneticPr fontId="1" type="noConversion"/>
  </si>
  <si>
    <r>
      <t>1</t>
    </r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、彩票公益金收入</t>
    </r>
    <phoneticPr fontId="1" type="noConversion"/>
  </si>
  <si>
    <t>12、债务还本支出</t>
    <phoneticPr fontId="1" type="noConversion"/>
  </si>
  <si>
    <r>
      <t>1</t>
    </r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、上级提前下达转移支付</t>
    </r>
    <phoneticPr fontId="1" type="noConversion"/>
  </si>
  <si>
    <t>13、债务付息支出</t>
    <phoneticPr fontId="1" type="noConversion"/>
  </si>
  <si>
    <t>市本级预算数</t>
    <phoneticPr fontId="1" type="noConversion"/>
  </si>
  <si>
    <t xml:space="preserve">单位：万元 </t>
    <phoneticPr fontId="1" type="noConversion"/>
  </si>
  <si>
    <t>表7  2016年市本级政府性基金预算收支表</t>
    <phoneticPr fontId="1" type="noConversion"/>
  </si>
  <si>
    <t>支    出</t>
    <phoneticPr fontId="27" type="noConversion"/>
  </si>
  <si>
    <t>项     目</t>
    <phoneticPr fontId="27" type="noConversion"/>
  </si>
  <si>
    <t>项     目</t>
    <phoneticPr fontId="27" type="noConversion"/>
  </si>
  <si>
    <t>合  计</t>
    <phoneticPr fontId="1" type="noConversion"/>
  </si>
  <si>
    <t>预 算 数</t>
    <phoneticPr fontId="27" type="noConversion"/>
  </si>
  <si>
    <t>预 算 数</t>
    <phoneticPr fontId="27" type="noConversion"/>
  </si>
  <si>
    <t>收     入</t>
    <phoneticPr fontId="27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</si>
</sst>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0_ "/>
  </numFmts>
  <fonts count="33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9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Times New Roman"/>
      <family val="1"/>
    </font>
    <font>
      <b/>
      <sz val="12"/>
      <color indexed="8"/>
      <name val="宋体"/>
      <charset val="134"/>
    </font>
    <font>
      <sz val="16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9"/>
      <name val="宋体"/>
      <charset val="134"/>
    </font>
    <font>
      <b/>
      <sz val="9"/>
      <color indexed="81"/>
      <name val="宋体"/>
      <charset val="134"/>
    </font>
    <font>
      <sz val="9"/>
      <color indexed="81"/>
      <name val="宋体"/>
      <charset val="134"/>
    </font>
    <font>
      <b/>
      <sz val="16"/>
      <color indexed="8"/>
      <name val="黑体"/>
      <charset val="134"/>
    </font>
    <font>
      <b/>
      <sz val="14"/>
      <color indexed="8"/>
      <name val="宋体"/>
      <charset val="134"/>
    </font>
    <font>
      <sz val="11"/>
      <color theme="1"/>
      <name val="宋体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6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2" fillId="0" borderId="0"/>
    <xf numFmtId="0" fontId="2" fillId="0" borderId="0" applyProtection="0"/>
    <xf numFmtId="0" fontId="2" fillId="0" borderId="0"/>
    <xf numFmtId="0" fontId="2" fillId="0" borderId="0">
      <alignment vertical="center"/>
    </xf>
    <xf numFmtId="0" fontId="32" fillId="0" borderId="0">
      <alignment vertical="center"/>
    </xf>
    <xf numFmtId="0" fontId="25" fillId="0" borderId="0"/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13" fillId="18" borderId="5" applyNumberFormat="0" applyAlignment="0" applyProtection="0">
      <alignment vertical="center"/>
    </xf>
    <xf numFmtId="0" fontId="14" fillId="19" borderId="6" applyNumberFormat="0" applyAlignment="0" applyProtection="0">
      <alignment vertical="center"/>
    </xf>
    <xf numFmtId="0" fontId="14" fillId="19" borderId="6" applyNumberFormat="0" applyAlignment="0" applyProtection="0">
      <alignment vertical="center"/>
    </xf>
    <xf numFmtId="0" fontId="14" fillId="19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20" fillId="7" borderId="5" applyNumberFormat="0" applyAlignment="0" applyProtection="0">
      <alignment vertical="center"/>
    </xf>
    <xf numFmtId="0" fontId="20" fillId="7" borderId="5" applyNumberFormat="0" applyAlignment="0" applyProtection="0">
      <alignment vertical="center"/>
    </xf>
    <xf numFmtId="0" fontId="20" fillId="7" borderId="5" applyNumberFormat="0" applyAlignment="0" applyProtection="0">
      <alignment vertical="center"/>
    </xf>
    <xf numFmtId="0" fontId="21" fillId="0" borderId="0"/>
    <xf numFmtId="0" fontId="2" fillId="25" borderId="9" applyNumberFormat="0" applyFont="0" applyAlignment="0" applyProtection="0">
      <alignment vertical="center"/>
    </xf>
    <xf numFmtId="0" fontId="2" fillId="25" borderId="9" applyNumberFormat="0" applyFont="0" applyAlignment="0" applyProtection="0">
      <alignment vertical="center"/>
    </xf>
    <xf numFmtId="0" fontId="2" fillId="25" borderId="9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0" xfId="160" applyFont="1">
      <alignment vertical="center"/>
    </xf>
    <xf numFmtId="0" fontId="3" fillId="0" borderId="10" xfId="160" applyFont="1" applyBorder="1">
      <alignment vertical="center"/>
    </xf>
    <xf numFmtId="0" fontId="4" fillId="0" borderId="10" xfId="160" applyFont="1" applyBorder="1" applyAlignment="1">
      <alignment horizontal="center" vertical="center"/>
    </xf>
    <xf numFmtId="176" fontId="3" fillId="0" borderId="10" xfId="160" applyNumberFormat="1" applyFont="1" applyBorder="1">
      <alignment vertical="center"/>
    </xf>
    <xf numFmtId="177" fontId="3" fillId="0" borderId="10" xfId="160" applyNumberFormat="1" applyFont="1" applyBorder="1">
      <alignment vertical="center"/>
    </xf>
    <xf numFmtId="1" fontId="3" fillId="0" borderId="10" xfId="160" applyNumberFormat="1" applyFont="1" applyBorder="1">
      <alignment vertical="center"/>
    </xf>
    <xf numFmtId="1" fontId="4" fillId="0" borderId="10" xfId="160" applyNumberFormat="1" applyFont="1" applyBorder="1">
      <alignment vertical="center"/>
    </xf>
    <xf numFmtId="176" fontId="4" fillId="0" borderId="10" xfId="16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22" fillId="0" borderId="11" xfId="160" applyFont="1" applyBorder="1" applyAlignment="1">
      <alignment horizontal="center" vertical="center"/>
    </xf>
    <xf numFmtId="0" fontId="22" fillId="0" borderId="12" xfId="160" applyFont="1" applyBorder="1" applyAlignment="1">
      <alignment horizontal="center" vertical="center" wrapText="1"/>
    </xf>
    <xf numFmtId="0" fontId="22" fillId="0" borderId="13" xfId="160" applyFont="1" applyBorder="1" applyAlignment="1">
      <alignment horizontal="center" vertical="center"/>
    </xf>
    <xf numFmtId="0" fontId="22" fillId="0" borderId="11" xfId="160" applyFont="1" applyBorder="1" applyAlignment="1">
      <alignment horizontal="center" vertical="center" wrapText="1"/>
    </xf>
    <xf numFmtId="0" fontId="22" fillId="0" borderId="10" xfId="160" applyFont="1" applyBorder="1" applyAlignment="1">
      <alignment horizontal="center" vertical="center"/>
    </xf>
    <xf numFmtId="0" fontId="22" fillId="0" borderId="18" xfId="160" applyFont="1" applyBorder="1" applyAlignment="1">
      <alignment horizontal="center" vertical="center"/>
    </xf>
    <xf numFmtId="0" fontId="22" fillId="0" borderId="19" xfId="160" applyFont="1" applyBorder="1" applyAlignment="1">
      <alignment horizontal="center" vertical="center"/>
    </xf>
    <xf numFmtId="0" fontId="22" fillId="0" borderId="15" xfId="160" applyFont="1" applyBorder="1" applyAlignment="1">
      <alignment horizontal="center" vertical="center"/>
    </xf>
    <xf numFmtId="0" fontId="22" fillId="0" borderId="17" xfId="160" applyFont="1" applyBorder="1" applyAlignment="1">
      <alignment horizontal="center" vertical="center"/>
    </xf>
    <xf numFmtId="0" fontId="22" fillId="0" borderId="16" xfId="160" applyFont="1" applyBorder="1" applyAlignment="1">
      <alignment horizontal="center" vertical="center"/>
    </xf>
    <xf numFmtId="0" fontId="30" fillId="0" borderId="0" xfId="160" applyFont="1" applyAlignment="1">
      <alignment horizontal="center" vertical="center"/>
    </xf>
    <xf numFmtId="0" fontId="23" fillId="0" borderId="0" xfId="160" applyFont="1" applyAlignment="1">
      <alignment horizontal="center" vertical="center"/>
    </xf>
    <xf numFmtId="0" fontId="24" fillId="0" borderId="14" xfId="160" applyFont="1" applyBorder="1" applyAlignment="1">
      <alignment horizontal="right" vertical="center"/>
    </xf>
    <xf numFmtId="0" fontId="31" fillId="0" borderId="15" xfId="160" applyFont="1" applyBorder="1" applyAlignment="1">
      <alignment horizontal="center" vertical="center"/>
    </xf>
  </cellXfs>
  <cellStyles count="262">
    <cellStyle name="20% - 强调文字颜色 1 2" xfId="1"/>
    <cellStyle name="20% - 强调文字颜色 1 3" xfId="2"/>
    <cellStyle name="20% - 强调文字颜色 1 4" xfId="3"/>
    <cellStyle name="20% - 强调文字颜色 2 2" xfId="4"/>
    <cellStyle name="20% - 强调文字颜色 2 3" xfId="5"/>
    <cellStyle name="20% - 强调文字颜色 2 4" xfId="6"/>
    <cellStyle name="20% - 强调文字颜色 3 2" xfId="7"/>
    <cellStyle name="20% - 强调文字颜色 3 3" xfId="8"/>
    <cellStyle name="20% - 强调文字颜色 3 4" xfId="9"/>
    <cellStyle name="20% - 强调文字颜色 4 2" xfId="10"/>
    <cellStyle name="20% - 强调文字颜色 4 3" xfId="11"/>
    <cellStyle name="20% - 强调文字颜色 4 4" xfId="12"/>
    <cellStyle name="20% - 强调文字颜色 5 2" xfId="13"/>
    <cellStyle name="20% - 强调文字颜色 5 3" xfId="14"/>
    <cellStyle name="20% - 强调文字颜色 5 4" xfId="15"/>
    <cellStyle name="20% - 强调文字颜色 6 2" xfId="16"/>
    <cellStyle name="20% - 强调文字颜色 6 3" xfId="17"/>
    <cellStyle name="20% - 强调文字颜色 6 4" xfId="18"/>
    <cellStyle name="20% - 着色 1" xfId="19"/>
    <cellStyle name="20% - 着色 2" xfId="20"/>
    <cellStyle name="20% - 着色 3" xfId="21"/>
    <cellStyle name="20% - 着色 4" xfId="22"/>
    <cellStyle name="20% - 着色 5" xfId="23"/>
    <cellStyle name="20% - 着色 6" xfId="24"/>
    <cellStyle name="40% - 强调文字颜色 1 2" xfId="25"/>
    <cellStyle name="40% - 强调文字颜色 1 3" xfId="26"/>
    <cellStyle name="40% - 强调文字颜色 1 4" xfId="27"/>
    <cellStyle name="40% - 强调文字颜色 2 2" xfId="28"/>
    <cellStyle name="40% - 强调文字颜色 2 3" xfId="29"/>
    <cellStyle name="40% - 强调文字颜色 2 4" xfId="30"/>
    <cellStyle name="40% - 强调文字颜色 3 2" xfId="31"/>
    <cellStyle name="40% - 强调文字颜色 3 3" xfId="32"/>
    <cellStyle name="40% - 强调文字颜色 3 4" xfId="33"/>
    <cellStyle name="40% - 强调文字颜色 4 2" xfId="34"/>
    <cellStyle name="40% - 强调文字颜色 4 3" xfId="35"/>
    <cellStyle name="40% - 强调文字颜色 4 4" xfId="36"/>
    <cellStyle name="40% - 强调文字颜色 5 2" xfId="37"/>
    <cellStyle name="40% - 强调文字颜色 5 3" xfId="38"/>
    <cellStyle name="40% - 强调文字颜色 5 4" xfId="39"/>
    <cellStyle name="40% - 强调文字颜色 6 2" xfId="40"/>
    <cellStyle name="40% - 强调文字颜色 6 3" xfId="41"/>
    <cellStyle name="40% - 强调文字颜色 6 4" xfId="42"/>
    <cellStyle name="40% - 着色 1" xfId="43"/>
    <cellStyle name="40% - 着色 2" xfId="44"/>
    <cellStyle name="40% - 着色 3" xfId="45"/>
    <cellStyle name="40% - 着色 4" xfId="46"/>
    <cellStyle name="40% - 着色 5" xfId="47"/>
    <cellStyle name="40% - 着色 6" xfId="48"/>
    <cellStyle name="60% - 强调文字颜色 1 2" xfId="49"/>
    <cellStyle name="60% - 强调文字颜色 1 3" xfId="50"/>
    <cellStyle name="60% - 强调文字颜色 1 4" xfId="51"/>
    <cellStyle name="60% - 强调文字颜色 2 2" xfId="52"/>
    <cellStyle name="60% - 强调文字颜色 2 3" xfId="53"/>
    <cellStyle name="60% - 强调文字颜色 2 4" xfId="54"/>
    <cellStyle name="60% - 强调文字颜色 3 2" xfId="55"/>
    <cellStyle name="60% - 强调文字颜色 3 3" xfId="56"/>
    <cellStyle name="60% - 强调文字颜色 3 4" xfId="57"/>
    <cellStyle name="60% - 强调文字颜色 4 2" xfId="58"/>
    <cellStyle name="60% - 强调文字颜色 4 3" xfId="59"/>
    <cellStyle name="60% - 强调文字颜色 4 4" xfId="60"/>
    <cellStyle name="60% - 强调文字颜色 5 2" xfId="61"/>
    <cellStyle name="60% - 强调文字颜色 5 3" xfId="62"/>
    <cellStyle name="60% - 强调文字颜色 5 4" xfId="63"/>
    <cellStyle name="60% - 强调文字颜色 6 2" xfId="64"/>
    <cellStyle name="60% - 强调文字颜色 6 3" xfId="65"/>
    <cellStyle name="60% - 强调文字颜色 6 4" xfId="66"/>
    <cellStyle name="60% - 着色 1" xfId="67"/>
    <cellStyle name="60% - 着色 2" xfId="68"/>
    <cellStyle name="60% - 着色 3" xfId="69"/>
    <cellStyle name="60% - 着色 4" xfId="70"/>
    <cellStyle name="60% - 着色 5" xfId="71"/>
    <cellStyle name="60% - 着色 6" xfId="72"/>
    <cellStyle name="百分比 2" xfId="73"/>
    <cellStyle name="百分比 2 2" xfId="74"/>
    <cellStyle name="百分比 2 3" xfId="75"/>
    <cellStyle name="百分比 3" xfId="76"/>
    <cellStyle name="标题 1 2" xfId="77"/>
    <cellStyle name="标题 1 3" xfId="78"/>
    <cellStyle name="标题 1 4" xfId="79"/>
    <cellStyle name="标题 2 2" xfId="80"/>
    <cellStyle name="标题 2 3" xfId="81"/>
    <cellStyle name="标题 2 4" xfId="82"/>
    <cellStyle name="标题 3 2" xfId="83"/>
    <cellStyle name="标题 3 3" xfId="84"/>
    <cellStyle name="标题 3 4" xfId="85"/>
    <cellStyle name="标题 4 2" xfId="86"/>
    <cellStyle name="标题 4 3" xfId="87"/>
    <cellStyle name="标题 4 4" xfId="88"/>
    <cellStyle name="标题 5" xfId="89"/>
    <cellStyle name="标题 6" xfId="90"/>
    <cellStyle name="标题 7" xfId="91"/>
    <cellStyle name="差 2" xfId="92"/>
    <cellStyle name="差 3" xfId="93"/>
    <cellStyle name="差 4" xfId="94"/>
    <cellStyle name="差_01长安" xfId="95"/>
    <cellStyle name="差_01长安_表八" xfId="96"/>
    <cellStyle name="差_01长安_表九" xfId="97"/>
    <cellStyle name="差_01长安_表七" xfId="98"/>
    <cellStyle name="差_01长安_表三" xfId="99"/>
    <cellStyle name="差_01长安_表十" xfId="100"/>
    <cellStyle name="差_01长安_表五" xfId="101"/>
    <cellStyle name="差_01长安_附表" xfId="102"/>
    <cellStyle name="差_01长安_石家庄市汇总表(正确）" xfId="103"/>
    <cellStyle name="差_02桥西" xfId="104"/>
    <cellStyle name="差_02桥西_表八" xfId="105"/>
    <cellStyle name="差_02桥西_表九" xfId="106"/>
    <cellStyle name="差_02桥西_表七" xfId="107"/>
    <cellStyle name="差_02桥西_表三" xfId="108"/>
    <cellStyle name="差_02桥西_表十" xfId="109"/>
    <cellStyle name="差_02桥西_表五" xfId="110"/>
    <cellStyle name="差_02桥西_附表" xfId="111"/>
    <cellStyle name="差_02桥西_石家庄市汇总表(正确）" xfId="112"/>
    <cellStyle name="差_06高新" xfId="113"/>
    <cellStyle name="差_06高新_表八" xfId="114"/>
    <cellStyle name="差_06高新_表九" xfId="115"/>
    <cellStyle name="差_06高新_表七" xfId="116"/>
    <cellStyle name="差_06高新_表三" xfId="117"/>
    <cellStyle name="差_06高新_表十" xfId="118"/>
    <cellStyle name="差_06高新_表五" xfId="119"/>
    <cellStyle name="差_06高新_附表" xfId="120"/>
    <cellStyle name="差_06高新_石家庄市汇总表(正确）" xfId="121"/>
    <cellStyle name="差_08晋州" xfId="122"/>
    <cellStyle name="差_2015年预算表格（表间公式）" xfId="123"/>
    <cellStyle name="差_22灵寿" xfId="124"/>
    <cellStyle name="差_22灵寿_表八" xfId="125"/>
    <cellStyle name="差_22灵寿_表九" xfId="126"/>
    <cellStyle name="差_22灵寿_表七" xfId="127"/>
    <cellStyle name="差_22灵寿_表三" xfId="128"/>
    <cellStyle name="差_22灵寿_表十" xfId="129"/>
    <cellStyle name="差_22灵寿_表五" xfId="130"/>
    <cellStyle name="差_22灵寿_附表" xfId="131"/>
    <cellStyle name="差_23行唐" xfId="132"/>
    <cellStyle name="差_各市合成" xfId="133"/>
    <cellStyle name="差_衡水市（合格）" xfId="134"/>
    <cellStyle name="差_石家庄（合格）" xfId="135"/>
    <cellStyle name="差_辛集市（合格）" xfId="136"/>
    <cellStyle name="常规" xfId="0" builtinId="0"/>
    <cellStyle name="常规 10" xfId="137"/>
    <cellStyle name="常规 2" xfId="138"/>
    <cellStyle name="常规 2 2" xfId="139"/>
    <cellStyle name="常规 2 2 2" xfId="140"/>
    <cellStyle name="常规 2 2_廊坊市（合格）" xfId="141"/>
    <cellStyle name="常规 2 3" xfId="142"/>
    <cellStyle name="常规 2 4" xfId="143"/>
    <cellStyle name="常规 2 4 2" xfId="144"/>
    <cellStyle name="常规 2 6" xfId="145"/>
    <cellStyle name="常规 2 7" xfId="146"/>
    <cellStyle name="常规 2_沧州市(合格）" xfId="147"/>
    <cellStyle name="常规 3" xfId="148"/>
    <cellStyle name="常规 3 2" xfId="149"/>
    <cellStyle name="常规 3 3" xfId="150"/>
    <cellStyle name="常规 4" xfId="151"/>
    <cellStyle name="常规 4 2" xfId="152"/>
    <cellStyle name="常规 4 3" xfId="153"/>
    <cellStyle name="常规 4_05矿区" xfId="154"/>
    <cellStyle name="常规 5" xfId="155"/>
    <cellStyle name="常规 5 2" xfId="156"/>
    <cellStyle name="常规 5_廊坊市（合格）" xfId="157"/>
    <cellStyle name="常规 6" xfId="158"/>
    <cellStyle name="常规 7" xfId="159"/>
    <cellStyle name="常规 8" xfId="160"/>
    <cellStyle name="常规 9" xfId="161"/>
    <cellStyle name="好 2" xfId="162"/>
    <cellStyle name="好 3" xfId="163"/>
    <cellStyle name="好 4" xfId="164"/>
    <cellStyle name="好_01长安" xfId="165"/>
    <cellStyle name="好_01长安_表八" xfId="166"/>
    <cellStyle name="好_01长安_表九" xfId="167"/>
    <cellStyle name="好_01长安_表七" xfId="168"/>
    <cellStyle name="好_01长安_表三" xfId="169"/>
    <cellStyle name="好_01长安_表十" xfId="170"/>
    <cellStyle name="好_01长安_表五" xfId="171"/>
    <cellStyle name="好_01长安_附表" xfId="172"/>
    <cellStyle name="好_01长安_石家庄市汇总表(正确）" xfId="173"/>
    <cellStyle name="好_02桥西" xfId="174"/>
    <cellStyle name="好_02桥西_表八" xfId="175"/>
    <cellStyle name="好_02桥西_表九" xfId="176"/>
    <cellStyle name="好_02桥西_表七" xfId="177"/>
    <cellStyle name="好_02桥西_表三" xfId="178"/>
    <cellStyle name="好_02桥西_表十" xfId="179"/>
    <cellStyle name="好_02桥西_表五" xfId="180"/>
    <cellStyle name="好_02桥西_附表" xfId="181"/>
    <cellStyle name="好_02桥西_石家庄市汇总表(正确）" xfId="182"/>
    <cellStyle name="好_06高新" xfId="183"/>
    <cellStyle name="好_06高新_表八" xfId="184"/>
    <cellStyle name="好_06高新_表九" xfId="185"/>
    <cellStyle name="好_06高新_表七" xfId="186"/>
    <cellStyle name="好_06高新_表三" xfId="187"/>
    <cellStyle name="好_06高新_表十" xfId="188"/>
    <cellStyle name="好_06高新_表五" xfId="189"/>
    <cellStyle name="好_06高新_附表" xfId="190"/>
    <cellStyle name="好_06高新_石家庄市汇总表(正确）" xfId="191"/>
    <cellStyle name="好_08晋州" xfId="192"/>
    <cellStyle name="好_2015年预算表格（表间公式）" xfId="193"/>
    <cellStyle name="好_22灵寿" xfId="194"/>
    <cellStyle name="好_22灵寿_表八" xfId="195"/>
    <cellStyle name="好_22灵寿_表九" xfId="196"/>
    <cellStyle name="好_22灵寿_表七" xfId="197"/>
    <cellStyle name="好_22灵寿_表三" xfId="198"/>
    <cellStyle name="好_22灵寿_表十" xfId="199"/>
    <cellStyle name="好_22灵寿_表五" xfId="200"/>
    <cellStyle name="好_22灵寿_附表" xfId="201"/>
    <cellStyle name="好_23行唐" xfId="202"/>
    <cellStyle name="好_各市合成" xfId="203"/>
    <cellStyle name="好_衡水市（合格）" xfId="204"/>
    <cellStyle name="好_石家庄（合格）" xfId="205"/>
    <cellStyle name="好_辛集市（合格）" xfId="206"/>
    <cellStyle name="汇总 2" xfId="207"/>
    <cellStyle name="汇总 3" xfId="208"/>
    <cellStyle name="汇总 4" xfId="209"/>
    <cellStyle name="计算 2" xfId="210"/>
    <cellStyle name="计算 3" xfId="211"/>
    <cellStyle name="计算 4" xfId="212"/>
    <cellStyle name="检查单元格 2" xfId="213"/>
    <cellStyle name="检查单元格 3" xfId="214"/>
    <cellStyle name="检查单元格 4" xfId="215"/>
    <cellStyle name="解释性文本 2" xfId="216"/>
    <cellStyle name="解释性文本 3" xfId="217"/>
    <cellStyle name="解释性文本 4" xfId="218"/>
    <cellStyle name="警告文本 2" xfId="219"/>
    <cellStyle name="警告文本 3" xfId="220"/>
    <cellStyle name="警告文本 4" xfId="221"/>
    <cellStyle name="链接单元格 2" xfId="222"/>
    <cellStyle name="链接单元格 3" xfId="223"/>
    <cellStyle name="链接单元格 4" xfId="224"/>
    <cellStyle name="强调文字颜色 1 2" xfId="225"/>
    <cellStyle name="强调文字颜色 1 3" xfId="226"/>
    <cellStyle name="强调文字颜色 1 4" xfId="227"/>
    <cellStyle name="强调文字颜色 2 2" xfId="228"/>
    <cellStyle name="强调文字颜色 2 3" xfId="229"/>
    <cellStyle name="强调文字颜色 2 4" xfId="230"/>
    <cellStyle name="强调文字颜色 3 2" xfId="231"/>
    <cellStyle name="强调文字颜色 3 3" xfId="232"/>
    <cellStyle name="强调文字颜色 3 4" xfId="233"/>
    <cellStyle name="强调文字颜色 4 2" xfId="234"/>
    <cellStyle name="强调文字颜色 4 3" xfId="235"/>
    <cellStyle name="强调文字颜色 4 4" xfId="236"/>
    <cellStyle name="强调文字颜色 5 2" xfId="237"/>
    <cellStyle name="强调文字颜色 5 3" xfId="238"/>
    <cellStyle name="强调文字颜色 5 4" xfId="239"/>
    <cellStyle name="强调文字颜色 6 2" xfId="240"/>
    <cellStyle name="强调文字颜色 6 3" xfId="241"/>
    <cellStyle name="强调文字颜色 6 4" xfId="242"/>
    <cellStyle name="适中 2" xfId="243"/>
    <cellStyle name="适中 3" xfId="244"/>
    <cellStyle name="适中 4" xfId="245"/>
    <cellStyle name="输出 2" xfId="246"/>
    <cellStyle name="输出 3" xfId="247"/>
    <cellStyle name="输出 4" xfId="248"/>
    <cellStyle name="输入 2" xfId="249"/>
    <cellStyle name="输入 3" xfId="250"/>
    <cellStyle name="输入 4" xfId="251"/>
    <cellStyle name="样式 1" xfId="252"/>
    <cellStyle name="注释 2" xfId="253"/>
    <cellStyle name="注释 3" xfId="254"/>
    <cellStyle name="注释 4" xfId="255"/>
    <cellStyle name="着色 1" xfId="256"/>
    <cellStyle name="着色 2" xfId="257"/>
    <cellStyle name="着色 3" xfId="258"/>
    <cellStyle name="着色 4" xfId="259"/>
    <cellStyle name="着色 5" xfId="260"/>
    <cellStyle name="着色 6" xfId="26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showZeros="0" tabSelected="1" workbookViewId="0">
      <selection activeCell="A4" sqref="A4:A5"/>
    </sheetView>
  </sheetViews>
  <sheetFormatPr defaultRowHeight="13.5"/>
  <cols>
    <col min="1" max="1" width="31.375" customWidth="1"/>
    <col min="2" max="2" width="15.25" customWidth="1"/>
    <col min="3" max="3" width="32.5" customWidth="1"/>
    <col min="4" max="5" width="16.25" customWidth="1"/>
    <col min="6" max="6" width="15.25" hidden="1" customWidth="1"/>
    <col min="7" max="7" width="2.125" hidden="1" customWidth="1"/>
    <col min="8" max="8" width="15.125" customWidth="1"/>
  </cols>
  <sheetData>
    <row r="1" spans="1:8" ht="33.950000000000003" customHeight="1">
      <c r="A1" s="20" t="s">
        <v>32</v>
      </c>
      <c r="B1" s="21"/>
      <c r="C1" s="21"/>
      <c r="D1" s="21"/>
      <c r="E1" s="21"/>
      <c r="F1" s="21"/>
      <c r="G1" s="21"/>
      <c r="H1" s="21"/>
    </row>
    <row r="2" spans="1:8" ht="20.100000000000001" customHeight="1">
      <c r="A2" s="1"/>
      <c r="B2" s="1"/>
      <c r="C2" s="1"/>
      <c r="D2" s="1"/>
      <c r="E2" s="1"/>
      <c r="F2" s="1"/>
      <c r="G2" s="22" t="s">
        <v>31</v>
      </c>
      <c r="H2" s="22"/>
    </row>
    <row r="3" spans="1:8" ht="31.9" customHeight="1">
      <c r="A3" s="23" t="s">
        <v>39</v>
      </c>
      <c r="B3" s="19"/>
      <c r="C3" s="23" t="s">
        <v>33</v>
      </c>
      <c r="D3" s="18"/>
      <c r="E3" s="18"/>
      <c r="F3" s="18"/>
      <c r="G3" s="18"/>
      <c r="H3" s="19"/>
    </row>
    <row r="4" spans="1:8" ht="33.6" customHeight="1">
      <c r="A4" s="14" t="s">
        <v>34</v>
      </c>
      <c r="B4" s="14" t="s">
        <v>37</v>
      </c>
      <c r="C4" s="15" t="s">
        <v>35</v>
      </c>
      <c r="D4" s="17" t="s">
        <v>38</v>
      </c>
      <c r="E4" s="18"/>
      <c r="F4" s="18"/>
      <c r="G4" s="18"/>
      <c r="H4" s="19"/>
    </row>
    <row r="5" spans="1:8" ht="49.9" customHeight="1">
      <c r="A5" s="14"/>
      <c r="B5" s="14"/>
      <c r="C5" s="16"/>
      <c r="D5" s="10" t="s">
        <v>36</v>
      </c>
      <c r="E5" s="11" t="s">
        <v>30</v>
      </c>
      <c r="F5" s="9"/>
      <c r="G5" s="12"/>
      <c r="H5" s="13" t="s">
        <v>2</v>
      </c>
    </row>
    <row r="6" spans="1:8" ht="20.45" customHeight="1">
      <c r="A6" s="2" t="s">
        <v>3</v>
      </c>
      <c r="B6" s="4">
        <v>56</v>
      </c>
      <c r="C6" s="2" t="s">
        <v>4</v>
      </c>
      <c r="D6" s="4">
        <f t="shared" ref="D6:D20" si="0">E6+H6</f>
        <v>0</v>
      </c>
      <c r="E6" s="4">
        <f t="shared" ref="E6:E20" si="1">F6+G6</f>
        <v>0</v>
      </c>
      <c r="F6" s="4"/>
      <c r="G6" s="2"/>
      <c r="H6" s="2"/>
    </row>
    <row r="7" spans="1:8" ht="20.45" customHeight="1">
      <c r="A7" s="2" t="s">
        <v>11</v>
      </c>
      <c r="B7" s="4">
        <v>560</v>
      </c>
      <c r="C7" s="2" t="s">
        <v>12</v>
      </c>
      <c r="D7" s="4">
        <f t="shared" si="0"/>
        <v>0</v>
      </c>
      <c r="E7" s="4">
        <f t="shared" si="1"/>
        <v>0</v>
      </c>
      <c r="F7" s="4"/>
      <c r="G7" s="2"/>
      <c r="H7" s="2"/>
    </row>
    <row r="8" spans="1:8" ht="20.45" customHeight="1">
      <c r="A8" s="2" t="s">
        <v>13</v>
      </c>
      <c r="B8" s="4">
        <v>7200</v>
      </c>
      <c r="C8" s="2" t="s">
        <v>14</v>
      </c>
      <c r="D8" s="4">
        <f t="shared" si="0"/>
        <v>3105</v>
      </c>
      <c r="E8" s="4">
        <f t="shared" si="1"/>
        <v>0</v>
      </c>
      <c r="F8" s="2"/>
      <c r="G8" s="2"/>
      <c r="H8" s="2">
        <v>3105</v>
      </c>
    </row>
    <row r="9" spans="1:8" ht="20.45" customHeight="1">
      <c r="A9" s="2" t="s">
        <v>15</v>
      </c>
      <c r="B9" s="4">
        <v>3395</v>
      </c>
      <c r="C9" s="2" t="s">
        <v>16</v>
      </c>
      <c r="D9" s="4">
        <f t="shared" si="0"/>
        <v>0</v>
      </c>
      <c r="E9" s="4">
        <f t="shared" si="1"/>
        <v>0</v>
      </c>
      <c r="F9" s="2"/>
      <c r="G9" s="2"/>
      <c r="H9" s="2"/>
    </row>
    <row r="10" spans="1:8" ht="20.45" customHeight="1">
      <c r="A10" s="2" t="s">
        <v>17</v>
      </c>
      <c r="B10" s="4">
        <v>277700</v>
      </c>
      <c r="C10" s="2" t="s">
        <v>18</v>
      </c>
      <c r="D10" s="4">
        <f t="shared" si="0"/>
        <v>284115</v>
      </c>
      <c r="E10" s="4">
        <f t="shared" si="1"/>
        <v>284115</v>
      </c>
      <c r="F10" s="2">
        <f>284115</f>
        <v>284115</v>
      </c>
      <c r="G10" s="2"/>
      <c r="H10" s="2"/>
    </row>
    <row r="11" spans="1:8" ht="20.45" customHeight="1">
      <c r="A11" s="2" t="s">
        <v>19</v>
      </c>
      <c r="B11" s="4">
        <v>1100</v>
      </c>
      <c r="C11" s="2" t="s">
        <v>20</v>
      </c>
      <c r="D11" s="4">
        <f t="shared" si="0"/>
        <v>0</v>
      </c>
      <c r="E11" s="4">
        <f t="shared" si="1"/>
        <v>0</v>
      </c>
      <c r="F11" s="2"/>
      <c r="G11" s="2"/>
      <c r="H11" s="2"/>
    </row>
    <row r="12" spans="1:8" ht="20.45" customHeight="1">
      <c r="A12" s="2" t="s">
        <v>21</v>
      </c>
      <c r="B12" s="4">
        <v>15000</v>
      </c>
      <c r="C12" s="2" t="s">
        <v>22</v>
      </c>
      <c r="D12" s="4">
        <f t="shared" si="0"/>
        <v>89410</v>
      </c>
      <c r="E12" s="4">
        <f t="shared" si="1"/>
        <v>88597</v>
      </c>
      <c r="F12" s="2">
        <v>88597</v>
      </c>
      <c r="G12" s="2"/>
      <c r="H12" s="2">
        <v>813</v>
      </c>
    </row>
    <row r="13" spans="1:8" ht="20.45" customHeight="1">
      <c r="A13" s="2" t="s">
        <v>23</v>
      </c>
      <c r="B13" s="4">
        <v>40000</v>
      </c>
      <c r="C13" s="2" t="s">
        <v>24</v>
      </c>
      <c r="D13" s="4">
        <f t="shared" si="0"/>
        <v>616</v>
      </c>
      <c r="E13" s="4">
        <f t="shared" si="1"/>
        <v>616</v>
      </c>
      <c r="F13" s="2">
        <f>0+616</f>
        <v>616</v>
      </c>
      <c r="G13" s="2"/>
      <c r="H13" s="2"/>
    </row>
    <row r="14" spans="1:8" ht="20.45" customHeight="1">
      <c r="A14" s="2" t="s">
        <v>5</v>
      </c>
      <c r="B14" s="4">
        <v>48597</v>
      </c>
      <c r="C14" s="2" t="s">
        <v>6</v>
      </c>
      <c r="D14" s="4">
        <f t="shared" si="0"/>
        <v>0</v>
      </c>
      <c r="E14" s="4">
        <f t="shared" si="1"/>
        <v>0</v>
      </c>
      <c r="F14" s="4"/>
      <c r="G14" s="2"/>
      <c r="H14" s="2"/>
    </row>
    <row r="15" spans="1:8" ht="20.45" customHeight="1">
      <c r="A15" s="2" t="s">
        <v>7</v>
      </c>
      <c r="B15" s="4"/>
      <c r="C15" s="2" t="s">
        <v>8</v>
      </c>
      <c r="D15" s="4">
        <f t="shared" si="0"/>
        <v>0</v>
      </c>
      <c r="E15" s="4">
        <f t="shared" si="1"/>
        <v>0</v>
      </c>
      <c r="F15" s="4"/>
      <c r="G15" s="2"/>
      <c r="H15" s="2"/>
    </row>
    <row r="16" spans="1:8" ht="20.45" customHeight="1">
      <c r="A16" s="2" t="s">
        <v>25</v>
      </c>
      <c r="B16" s="4"/>
      <c r="C16" s="2" t="s">
        <v>9</v>
      </c>
      <c r="D16" s="4">
        <f t="shared" si="0"/>
        <v>9899.83</v>
      </c>
      <c r="E16" s="4">
        <f t="shared" si="1"/>
        <v>9899.83</v>
      </c>
      <c r="F16" s="6">
        <f>8756+1143.83</f>
        <v>9899.83</v>
      </c>
      <c r="G16" s="2"/>
      <c r="H16" s="2"/>
    </row>
    <row r="17" spans="1:8" ht="20.45" customHeight="1">
      <c r="A17" s="2" t="s">
        <v>26</v>
      </c>
      <c r="B17" s="4">
        <f>9900-0.17</f>
        <v>9899.83</v>
      </c>
      <c r="C17" s="2" t="s">
        <v>27</v>
      </c>
      <c r="D17" s="4">
        <f t="shared" si="0"/>
        <v>0</v>
      </c>
      <c r="E17" s="4">
        <f t="shared" si="1"/>
        <v>0</v>
      </c>
      <c r="F17" s="2"/>
      <c r="G17" s="2"/>
      <c r="H17" s="2"/>
    </row>
    <row r="18" spans="1:8" ht="20.45" customHeight="1">
      <c r="A18" s="2" t="s">
        <v>28</v>
      </c>
      <c r="B18" s="4">
        <v>3918</v>
      </c>
      <c r="C18" s="2" t="s">
        <v>29</v>
      </c>
      <c r="D18" s="4">
        <f t="shared" si="0"/>
        <v>20280</v>
      </c>
      <c r="E18" s="4">
        <f t="shared" si="1"/>
        <v>20280</v>
      </c>
      <c r="F18" s="2">
        <f>2580+17700</f>
        <v>20280</v>
      </c>
      <c r="G18" s="2"/>
      <c r="H18" s="2"/>
    </row>
    <row r="19" spans="1:8" ht="19.149999999999999" customHeight="1">
      <c r="A19" s="2"/>
      <c r="B19" s="2"/>
      <c r="C19" s="2" t="s">
        <v>10</v>
      </c>
      <c r="D19" s="4">
        <f t="shared" si="0"/>
        <v>0</v>
      </c>
      <c r="E19" s="4">
        <f t="shared" si="1"/>
        <v>0</v>
      </c>
      <c r="F19" s="5"/>
      <c r="G19" s="2"/>
      <c r="H19" s="2"/>
    </row>
    <row r="20" spans="1:8" ht="19.350000000000001" customHeight="1">
      <c r="A20" s="3" t="s">
        <v>0</v>
      </c>
      <c r="B20" s="7">
        <f>SUM(B6:B19)</f>
        <v>407425.83</v>
      </c>
      <c r="C20" s="3" t="s">
        <v>1</v>
      </c>
      <c r="D20" s="8">
        <f t="shared" si="0"/>
        <v>407425.83</v>
      </c>
      <c r="E20" s="8">
        <f t="shared" si="1"/>
        <v>403507.83</v>
      </c>
      <c r="F20" s="7">
        <f>SUM(F6:F19)</f>
        <v>403507.83</v>
      </c>
      <c r="G20" s="7">
        <f>SUM(G6:G19)</f>
        <v>0</v>
      </c>
      <c r="H20" s="7">
        <f>SUM(H6:H19)</f>
        <v>3918</v>
      </c>
    </row>
  </sheetData>
  <mergeCells count="8">
    <mergeCell ref="A4:A5"/>
    <mergeCell ref="B4:B5"/>
    <mergeCell ref="C4:C5"/>
    <mergeCell ref="D4:H4"/>
    <mergeCell ref="A1:H1"/>
    <mergeCell ref="G2:H2"/>
    <mergeCell ref="A3:B3"/>
    <mergeCell ref="C3:H3"/>
  </mergeCells>
  <phoneticPr fontId="27" type="noConversion"/>
  <printOptions horizontalCentered="1"/>
  <pageMargins left="0.98425196850393704" right="0.9055118110236221" top="0.70866141732283472" bottom="0.70866141732283472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2016-01-21T07:12:22Z</cp:lastPrinted>
  <dcterms:created xsi:type="dcterms:W3CDTF">2014-12-18T09:06:22Z</dcterms:created>
  <dcterms:modified xsi:type="dcterms:W3CDTF">2016-01-22T08:49:50Z</dcterms:modified>
</cp:coreProperties>
</file>