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 yWindow="72" windowWidth="17496" windowHeight="8160"/>
  </bookViews>
  <sheets>
    <sheet name="附表4（一般预算）" sheetId="1" r:id="rId1"/>
  </sheets>
  <definedNames>
    <definedName name="_xlnm.Print_Area" localSheetId="0">'附表4（一般预算）'!$A$1:$D$56</definedName>
    <definedName name="_xlnm.Print_Titles" localSheetId="0">'附表4（一般预算）'!$2:$4</definedName>
  </definedNames>
  <calcPr calcId="145621" fullPrecision="0"/>
</workbook>
</file>

<file path=xl/calcChain.xml><?xml version="1.0" encoding="utf-8"?>
<calcChain xmlns="http://schemas.openxmlformats.org/spreadsheetml/2006/main">
  <c r="B49" i="1" l="1"/>
  <c r="B33" i="1" l="1"/>
  <c r="F50" i="1"/>
  <c r="B43" i="1" l="1"/>
  <c r="B14" i="1" l="1"/>
  <c r="B31" i="1" l="1"/>
  <c r="B30" i="1" s="1"/>
  <c r="B13" i="1" l="1"/>
  <c r="B5" i="1" s="1"/>
  <c r="E5" i="1" l="1"/>
  <c r="F7" i="1"/>
  <c r="B45" i="1"/>
  <c r="B44" i="1" s="1"/>
</calcChain>
</file>

<file path=xl/comments1.xml><?xml version="1.0" encoding="utf-8"?>
<comments xmlns="http://schemas.openxmlformats.org/spreadsheetml/2006/main">
  <authors>
    <author>fmq</author>
  </authors>
  <commentList>
    <comment ref="B51" authorId="0">
      <text>
        <r>
          <rPr>
            <b/>
            <sz val="9"/>
            <color indexed="81"/>
            <rFont val="宋体"/>
            <family val="3"/>
            <charset val="134"/>
          </rPr>
          <t>fmq:</t>
        </r>
        <r>
          <rPr>
            <sz val="9"/>
            <color indexed="81"/>
            <rFont val="宋体"/>
            <family val="3"/>
            <charset val="134"/>
          </rPr>
          <t xml:space="preserve">
调入预算稳定调节基金</t>
        </r>
      </text>
    </comment>
  </commentList>
</comments>
</file>

<file path=xl/sharedStrings.xml><?xml version="1.0" encoding="utf-8"?>
<sst xmlns="http://schemas.openxmlformats.org/spreadsheetml/2006/main" count="144" uniqueCount="112">
  <si>
    <t>项      目</t>
  </si>
  <si>
    <t>一、调减项目</t>
  </si>
  <si>
    <t>二、调增项目</t>
  </si>
  <si>
    <t>调整理由</t>
    <phoneticPr fontId="5" type="noConversion"/>
  </si>
  <si>
    <t>政法处</t>
    <phoneticPr fontId="5" type="noConversion"/>
  </si>
  <si>
    <t>社保处</t>
    <phoneticPr fontId="5" type="noConversion"/>
  </si>
  <si>
    <t>农业处</t>
    <phoneticPr fontId="5" type="noConversion"/>
  </si>
  <si>
    <t>经建处</t>
    <phoneticPr fontId="5" type="noConversion"/>
  </si>
  <si>
    <t>债管</t>
    <phoneticPr fontId="5" type="noConversion"/>
  </si>
  <si>
    <t>教科文</t>
    <phoneticPr fontId="5" type="noConversion"/>
  </si>
  <si>
    <t>经建</t>
    <phoneticPr fontId="5" type="noConversion"/>
  </si>
  <si>
    <t>教科文</t>
    <phoneticPr fontId="5" type="noConversion"/>
  </si>
  <si>
    <t>资环</t>
    <phoneticPr fontId="5" type="noConversion"/>
  </si>
  <si>
    <t>资环</t>
    <phoneticPr fontId="5" type="noConversion"/>
  </si>
  <si>
    <t>涉外</t>
    <phoneticPr fontId="5" type="noConversion"/>
  </si>
  <si>
    <t>1.偿债准备金</t>
    <phoneticPr fontId="5" type="noConversion"/>
  </si>
  <si>
    <t>（5）市公安局办案差旅费、暑期警务交通费、拘留所房租等支出</t>
    <phoneticPr fontId="5" type="noConversion"/>
  </si>
  <si>
    <t>（7）市政府电梯维保及零星更换配件经费、会议中心运转经费支出</t>
    <phoneticPr fontId="5" type="noConversion"/>
  </si>
  <si>
    <t>（4）青少年宫、地震遗址公园、文化市场综合执法大队经费支出</t>
    <phoneticPr fontId="7" type="noConversion"/>
  </si>
  <si>
    <t>2014年监控图像年故障时间超400小时，扣减服务费。</t>
    <phoneticPr fontId="7" type="noConversion"/>
  </si>
  <si>
    <t>1.老交大棚户区改造</t>
    <phoneticPr fontId="5" type="noConversion"/>
  </si>
  <si>
    <t>变更登记业务减少、利息收入减少、征地管理费项目取消。</t>
    <phoneticPr fontId="5" type="noConversion"/>
  </si>
  <si>
    <t>征地工作未完成。</t>
    <phoneticPr fontId="7" type="noConversion"/>
  </si>
  <si>
    <t>有一个社区平台验收不合格，不予拨付。</t>
    <phoneticPr fontId="5" type="noConversion"/>
  </si>
  <si>
    <t>上年尚有结余资金。</t>
    <phoneticPr fontId="5" type="noConversion"/>
  </si>
  <si>
    <t>由置换债券解决。</t>
    <phoneticPr fontId="5" type="noConversion"/>
  </si>
  <si>
    <t>2.西南交大国际学院和研究院</t>
    <phoneticPr fontId="7" type="noConversion"/>
  </si>
  <si>
    <t>调整学校建设规划，项目暂停。</t>
    <phoneticPr fontId="7" type="noConversion"/>
  </si>
  <si>
    <t>金  额</t>
    <phoneticPr fontId="5" type="noConversion"/>
  </si>
  <si>
    <t>备注</t>
    <phoneticPr fontId="5" type="noConversion"/>
  </si>
  <si>
    <t>市民政局8万元、农牧局1.12万元、市动物卫生所29.004018万、开平国土54.84万、市贸促会4.8万、人才交流中心32.27</t>
    <phoneticPr fontId="5" type="noConversion"/>
  </si>
  <si>
    <t>青少年宫290万、地震遗址公园1万、文化市场综合执法大队3.5万</t>
    <phoneticPr fontId="5" type="noConversion"/>
  </si>
  <si>
    <t>（9）工商部门经费支出</t>
    <phoneticPr fontId="5" type="noConversion"/>
  </si>
  <si>
    <t>（10）质监部门经费支出</t>
    <phoneticPr fontId="5" type="noConversion"/>
  </si>
  <si>
    <t>（二）其他急需支出</t>
    <phoneticPr fontId="5" type="noConversion"/>
  </si>
  <si>
    <t>劳动技师学院249.71万、艺校21.86万、玉师附小3万、滦师附小1万、科级干部进修学院29.50万。</t>
    <phoneticPr fontId="5" type="noConversion"/>
  </si>
  <si>
    <t>人员减少，项目剩余。</t>
    <phoneticPr fontId="5" type="noConversion"/>
  </si>
  <si>
    <t>项目资金剩余。</t>
    <phoneticPr fontId="5" type="noConversion"/>
  </si>
  <si>
    <t>市工商局264万、高新工商局10万、海港工商局16.4万、汉沽工商局2.4万</t>
    <phoneticPr fontId="5" type="noConversion"/>
  </si>
  <si>
    <t>市质监局46.8万、标准化所4.94万、高新质监局2.1万、芦台质监20万、汉沽质监局5万</t>
    <phoneticPr fontId="5" type="noConversion"/>
  </si>
  <si>
    <t>（13）城建外环管理处、城环垃圾处置公司经费支出</t>
    <phoneticPr fontId="5" type="noConversion"/>
  </si>
  <si>
    <t>非税收入减收，压减部门相应支出。</t>
    <phoneticPr fontId="5" type="noConversion"/>
  </si>
  <si>
    <t>（11）开平区国土局部门经费</t>
    <phoneticPr fontId="5" type="noConversion"/>
  </si>
  <si>
    <t>已报政府</t>
    <phoneticPr fontId="5" type="noConversion"/>
  </si>
  <si>
    <t>标准提高</t>
    <phoneticPr fontId="5" type="noConversion"/>
  </si>
  <si>
    <t>行政性收费</t>
    <phoneticPr fontId="5" type="noConversion"/>
  </si>
  <si>
    <t>3.世园会筹备工作经费</t>
    <phoneticPr fontId="5" type="noConversion"/>
  </si>
  <si>
    <t>4.管道引水项目前期费</t>
    <phoneticPr fontId="5" type="noConversion"/>
  </si>
  <si>
    <t>8.公安业务技术用房建设项目资金</t>
    <phoneticPr fontId="7" type="noConversion"/>
  </si>
  <si>
    <t>9.水资源费安排支出</t>
    <phoneticPr fontId="5" type="noConversion"/>
  </si>
  <si>
    <t>2016年世园会将举办6项国际展赛活动，今年需先期支付部分展赛费用。</t>
    <phoneticPr fontId="5" type="noConversion"/>
  </si>
  <si>
    <t>根据省下达任务，项目资金剩余。</t>
    <phoneticPr fontId="17" type="noConversion"/>
  </si>
  <si>
    <t>年初安排数</t>
    <phoneticPr fontId="5" type="noConversion"/>
  </si>
  <si>
    <t>国家出台政策，取消、停征和免征行政事业性收费，相应调减相关部门经费。</t>
    <phoneticPr fontId="5" type="noConversion"/>
  </si>
  <si>
    <t>非税收入减收，调减部门相应支出。</t>
    <phoneticPr fontId="5" type="noConversion"/>
  </si>
  <si>
    <t>非税收入减收，调减部门相应支出；市拘留所办公地点搬至收容教育所，不需要再支付房租。</t>
    <phoneticPr fontId="5" type="noConversion"/>
  </si>
  <si>
    <t>非税收入减收，调减部门相应支出。</t>
    <phoneticPr fontId="5" type="noConversion"/>
  </si>
  <si>
    <t>非税收入减收，调减部门相应支出；项目资金剩余。</t>
    <phoneticPr fontId="5" type="noConversion"/>
  </si>
  <si>
    <t>（6）武警唐山边防支队船舶管理专项经费</t>
    <phoneticPr fontId="7" type="noConversion"/>
  </si>
  <si>
    <t>20.自主就业退役士兵一次性经济补助费</t>
    <phoneticPr fontId="5" type="noConversion"/>
  </si>
  <si>
    <t>22.农村面貌提升旱厕改造资金</t>
    <phoneticPr fontId="5" type="noConversion"/>
  </si>
  <si>
    <t>23.基本公共卫生服务资金</t>
    <phoneticPr fontId="5" type="noConversion"/>
  </si>
  <si>
    <t>25.调减相关部门公用经费</t>
    <phoneticPr fontId="5" type="noConversion"/>
  </si>
  <si>
    <t>（12）市交通局经费支出</t>
    <phoneticPr fontId="5" type="noConversion"/>
  </si>
  <si>
    <t>（8）市非税收入管理局专用票据印刷费</t>
    <phoneticPr fontId="7" type="noConversion"/>
  </si>
  <si>
    <t>单位：万元</t>
    <phoneticPr fontId="5" type="noConversion"/>
  </si>
  <si>
    <t>根据《河北省财政厅 河北省教育厅关于建立城市义务教育阶段学校公用经费保障机制的通知》（冀财教[2014]175号），提高城市义务教育阶段公用经费标准：小学年生均685元、初中年生均885元。（原免杂费补助标准为小学年生均255元、初中年生均330元。）</t>
    <phoneticPr fontId="7" type="noConversion"/>
  </si>
  <si>
    <t>根据《河北省财政厅 河北省教育厅关于追加2015年普通高中国家助学金省级补助资金预算的通知》（冀财教[2015]32号），从2015年起，高中助学金由年生均1500元提高到2000元。</t>
    <phoneticPr fontId="7" type="noConversion"/>
  </si>
  <si>
    <t>（1）市民政局、农牧局、贸促会、人才交流中心、动物卫生监督所、开平区国土局部门经费支出</t>
    <phoneticPr fontId="5" type="noConversion"/>
  </si>
  <si>
    <t>10.城建外环管理处维修维护项目资金</t>
    <phoneticPr fontId="5" type="noConversion"/>
  </si>
  <si>
    <t>5.新开滦一中建设资金</t>
    <phoneticPr fontId="7" type="noConversion"/>
  </si>
  <si>
    <t>6.校舍安全工程</t>
    <phoneticPr fontId="7" type="noConversion"/>
  </si>
  <si>
    <t>7.市总工会职工服务中心建设项目贷款贴息补助</t>
    <phoneticPr fontId="7" type="noConversion"/>
  </si>
  <si>
    <t>11.新型农村合作医疗补助资金</t>
    <phoneticPr fontId="5" type="noConversion"/>
  </si>
  <si>
    <t>12.组织收入征管经费</t>
    <phoneticPr fontId="5" type="noConversion"/>
  </si>
  <si>
    <t>13.对外开放费</t>
    <phoneticPr fontId="7" type="noConversion"/>
  </si>
  <si>
    <t>14.地方外事费</t>
    <phoneticPr fontId="5" type="noConversion"/>
  </si>
  <si>
    <t>15.企业退休人员社会化服务经费</t>
    <phoneticPr fontId="5" type="noConversion"/>
  </si>
  <si>
    <t>16.农村危旧平房改造</t>
    <phoneticPr fontId="7" type="noConversion"/>
  </si>
  <si>
    <t>17.社会治安科技防范体系建设资金</t>
    <phoneticPr fontId="7" type="noConversion"/>
  </si>
  <si>
    <t>18.孤儿生活补贴</t>
    <phoneticPr fontId="5" type="noConversion"/>
  </si>
  <si>
    <t>19.城镇居民医疗保险补助资金</t>
    <phoneticPr fontId="5" type="noConversion"/>
  </si>
  <si>
    <t>21.大学生村医补助资金</t>
    <phoneticPr fontId="7" type="noConversion"/>
  </si>
  <si>
    <t>24.基层人力资源社会保障公共服务平台建设专项资金</t>
    <phoneticPr fontId="5" type="noConversion"/>
  </si>
  <si>
    <t>3.世园会花卉展赛经费</t>
    <phoneticPr fontId="5" type="noConversion"/>
  </si>
  <si>
    <t>5.城市义务教育免杂费补助</t>
    <phoneticPr fontId="7" type="noConversion"/>
  </si>
  <si>
    <t>6.普通高中家庭经济困难学生资助配套资金</t>
    <phoneticPr fontId="7" type="noConversion"/>
  </si>
  <si>
    <t>7.唐山十中供电线路及暖气设施更换</t>
    <phoneticPr fontId="7" type="noConversion"/>
  </si>
  <si>
    <t>市人社局74万、殡葬处300万、截瘫疗养院19.02万。</t>
    <phoneticPr fontId="5" type="noConversion"/>
  </si>
  <si>
    <t>4.耕地开垦支出</t>
    <phoneticPr fontId="5" type="noConversion"/>
  </si>
  <si>
    <t>外环管理处500万、城环垃圾处置公司300万</t>
    <phoneticPr fontId="5" type="noConversion"/>
  </si>
  <si>
    <t>（3）市人社局、殡葬处、截瘫疗养院经费支出</t>
    <phoneticPr fontId="5" type="noConversion"/>
  </si>
  <si>
    <t>水、电、暖设施严重老化，不能满足日常运转需要，存在安全隐患。</t>
    <phoneticPr fontId="7" type="noConversion"/>
  </si>
  <si>
    <t>1.城建项目</t>
    <phoneticPr fontId="7" type="noConversion"/>
  </si>
  <si>
    <t>2.世园会建设项目</t>
    <phoneticPr fontId="5" type="noConversion"/>
  </si>
  <si>
    <t>调减会议招展宣传经费。</t>
    <phoneticPr fontId="5" type="noConversion"/>
  </si>
  <si>
    <t>根据项目进展情况，调减支出预算。</t>
    <phoneticPr fontId="5" type="noConversion"/>
  </si>
  <si>
    <t>根据项目进展情况，调减支出预算。</t>
    <phoneticPr fontId="7" type="noConversion"/>
  </si>
  <si>
    <t>附表4</t>
    <phoneticPr fontId="5" type="noConversion"/>
  </si>
  <si>
    <t>2015年预算项目调整情况表（一般公共预算）</t>
    <phoneticPr fontId="5" type="noConversion"/>
  </si>
  <si>
    <t>收费减收，相应调减支出。</t>
    <phoneticPr fontId="5" type="noConversion"/>
  </si>
  <si>
    <t>罚没收入减收，调减部门支出。</t>
    <phoneticPr fontId="5" type="noConversion"/>
  </si>
  <si>
    <t>动物园、市政道路及园林绿化等。</t>
    <phoneticPr fontId="7" type="noConversion"/>
  </si>
  <si>
    <r>
      <t>（一）</t>
    </r>
    <r>
      <rPr>
        <b/>
        <sz val="12"/>
        <rFont val="宋体"/>
        <family val="3"/>
        <charset val="134"/>
      </rPr>
      <t>地方政府一般债券转贷收入安排支出</t>
    </r>
    <phoneticPr fontId="5" type="noConversion"/>
  </si>
  <si>
    <t>（2）市劳动技师学院、艺校、玉师附小、滦师附小、科技干部进修学院经费支出</t>
    <phoneticPr fontId="5" type="noConversion"/>
  </si>
  <si>
    <t>3.世园会会址周边道路建设</t>
    <phoneticPr fontId="5" type="noConversion"/>
  </si>
  <si>
    <t>贷款尚未批复。</t>
    <phoneticPr fontId="7" type="noConversion"/>
  </si>
  <si>
    <t>年底前原址置换资金无法到位及罚没收入等减收，相应调减支出。</t>
    <phoneticPr fontId="7" type="noConversion"/>
  </si>
  <si>
    <t>根据省文件精神，补缴省南水北调基金，相应调减支出。</t>
    <phoneticPr fontId="5" type="noConversion"/>
  </si>
  <si>
    <t>世园会场馆建设。</t>
    <phoneticPr fontId="5" type="noConversion"/>
  </si>
  <si>
    <t>根据土地管理法，耕地开垦费用于开垦新的耕地支出。</t>
    <phoneticPr fontId="5" type="noConversion"/>
  </si>
  <si>
    <t>2.华北理工大学搬迁项目</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</si>
</sst>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0_ "/>
    <numFmt numFmtId="177" formatCode="0_);\(0\)"/>
    <numFmt numFmtId="178" formatCode="0_);[Red]\(0\)"/>
    <numFmt numFmtId="179" formatCode="0_ "/>
  </numFmts>
  <fonts count="24">
    <font>
      <sz val="11"/>
      <color theme="1"/>
      <name val="宋体"/>
      <family val="2"/>
      <charset val="134"/>
      <scheme val="minor"/>
    </font>
    <font>
      <sz val="12"/>
      <name val="宋体"/>
      <family val="3"/>
      <charset val="134"/>
    </font>
    <font>
      <b/>
      <sz val="12"/>
      <name val="宋体"/>
      <family val="3"/>
      <charset val="134"/>
    </font>
    <font>
      <b/>
      <sz val="12"/>
      <name val="楷体"/>
      <family val="3"/>
      <charset val="134"/>
    </font>
    <font>
      <b/>
      <sz val="12"/>
      <color indexed="8"/>
      <name val="宋体"/>
      <family val="3"/>
      <charset val="134"/>
      <scheme val="major"/>
    </font>
    <font>
      <sz val="9"/>
      <name val="宋体"/>
      <family val="2"/>
      <charset val="134"/>
      <scheme val="minor"/>
    </font>
    <font>
      <sz val="11"/>
      <color theme="1"/>
      <name val="宋体"/>
      <family val="3"/>
      <charset val="134"/>
      <scheme val="minor"/>
    </font>
    <font>
      <sz val="9"/>
      <name val="宋体"/>
      <family val="3"/>
      <charset val="134"/>
    </font>
    <font>
      <sz val="12"/>
      <name val="宋体"/>
      <family val="3"/>
      <charset val="134"/>
    </font>
    <font>
      <sz val="11"/>
      <color theme="1"/>
      <name val="宋体"/>
      <family val="3"/>
      <charset val="134"/>
      <scheme val="minor"/>
    </font>
    <font>
      <sz val="9"/>
      <color theme="1"/>
      <name val="宋体"/>
      <family val="2"/>
      <charset val="134"/>
      <scheme val="minor"/>
    </font>
    <font>
      <sz val="11"/>
      <name val="宋体"/>
      <family val="3"/>
      <charset val="134"/>
    </font>
    <font>
      <sz val="11"/>
      <name val="宋体"/>
      <family val="3"/>
      <charset val="134"/>
      <scheme val="minor"/>
    </font>
    <font>
      <sz val="11"/>
      <color indexed="8"/>
      <name val="宋体"/>
      <family val="3"/>
      <charset val="134"/>
      <scheme val="minor"/>
    </font>
    <font>
      <sz val="11"/>
      <color indexed="64"/>
      <name val="宋体"/>
      <family val="3"/>
      <charset val="134"/>
      <scheme val="minor"/>
    </font>
    <font>
      <b/>
      <sz val="12"/>
      <name val="宋体"/>
      <family val="3"/>
      <charset val="134"/>
    </font>
    <font>
      <sz val="9"/>
      <color theme="1"/>
      <name val="宋体"/>
      <family val="3"/>
      <charset val="134"/>
      <scheme val="minor"/>
    </font>
    <font>
      <sz val="9"/>
      <name val="宋体"/>
      <family val="3"/>
      <charset val="134"/>
    </font>
    <font>
      <sz val="9"/>
      <color indexed="8"/>
      <name val="宋体"/>
      <family val="3"/>
      <charset val="134"/>
      <scheme val="minor"/>
    </font>
    <font>
      <sz val="9"/>
      <name val="宋体"/>
      <family val="3"/>
      <charset val="134"/>
      <scheme val="minor"/>
    </font>
    <font>
      <sz val="9"/>
      <color indexed="81"/>
      <name val="宋体"/>
      <family val="3"/>
      <charset val="134"/>
    </font>
    <font>
      <b/>
      <sz val="9"/>
      <color indexed="81"/>
      <name val="宋体"/>
      <family val="3"/>
      <charset val="134"/>
    </font>
    <font>
      <sz val="20"/>
      <name val="方正小标宋_GBK"/>
      <family val="4"/>
      <charset val="134"/>
    </font>
    <font>
      <sz val="14"/>
      <name val="黑体"/>
      <family val="3"/>
      <charset val="13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alignment vertical="center"/>
    </xf>
    <xf numFmtId="0" fontId="1" fillId="0" borderId="0">
      <alignment vertical="center"/>
    </xf>
    <xf numFmtId="0" fontId="6" fillId="0" borderId="0">
      <alignment vertical="center"/>
    </xf>
    <xf numFmtId="0" fontId="9" fillId="0" borderId="0">
      <alignment vertical="center"/>
    </xf>
    <xf numFmtId="0" fontId="8" fillId="0" borderId="0">
      <alignment vertical="center"/>
    </xf>
  </cellStyleXfs>
  <cellXfs count="66">
    <xf numFmtId="0" fontId="0" fillId="0" borderId="0" xfId="0">
      <alignment vertical="center"/>
    </xf>
    <xf numFmtId="0" fontId="0" fillId="0" borderId="1" xfId="0" applyBorder="1" applyAlignment="1">
      <alignment vertical="center" wrapText="1"/>
    </xf>
    <xf numFmtId="0" fontId="0" fillId="0" borderId="0" xfId="0" applyAlignment="1">
      <alignment vertical="center"/>
    </xf>
    <xf numFmtId="0" fontId="0" fillId="3" borderId="0" xfId="0" applyFill="1" applyAlignment="1">
      <alignment vertical="center"/>
    </xf>
    <xf numFmtId="0" fontId="9" fillId="0" borderId="1" xfId="2" applyFont="1" applyBorder="1" applyAlignment="1">
      <alignment vertical="center" wrapText="1"/>
    </xf>
    <xf numFmtId="0" fontId="0" fillId="0" borderId="0" xfId="0" applyAlignment="1">
      <alignment vertical="center" wrapText="1"/>
    </xf>
    <xf numFmtId="0" fontId="11" fillId="0" borderId="1" xfId="1" applyFont="1" applyBorder="1" applyAlignment="1">
      <alignment vertical="center" wrapText="1"/>
    </xf>
    <xf numFmtId="0" fontId="9" fillId="0" borderId="1" xfId="0" applyFont="1" applyBorder="1" applyAlignment="1">
      <alignment vertical="center" wrapText="1"/>
    </xf>
    <xf numFmtId="0" fontId="12" fillId="0" borderId="1" xfId="1" applyFont="1" applyBorder="1" applyAlignment="1">
      <alignment vertical="center" wrapText="1"/>
    </xf>
    <xf numFmtId="177" fontId="12" fillId="0" borderId="1" xfId="1" applyNumberFormat="1" applyFont="1" applyBorder="1" applyAlignment="1">
      <alignment vertical="center" wrapText="1"/>
    </xf>
    <xf numFmtId="0" fontId="13" fillId="3" borderId="1" xfId="0" applyFont="1" applyFill="1" applyBorder="1" applyAlignment="1">
      <alignment horizontal="left" vertical="center" wrapText="1"/>
    </xf>
    <xf numFmtId="0" fontId="13" fillId="0" borderId="1" xfId="0" applyFont="1" applyBorder="1" applyAlignment="1">
      <alignment horizontal="left" vertical="center" wrapText="1"/>
    </xf>
    <xf numFmtId="176" fontId="0" fillId="3" borderId="0" xfId="0" applyNumberFormat="1" applyFill="1" applyAlignment="1">
      <alignment vertical="center"/>
    </xf>
    <xf numFmtId="0" fontId="15" fillId="0" borderId="1" xfId="1" applyFont="1" applyBorder="1" applyAlignment="1">
      <alignment vertical="center" wrapText="1"/>
    </xf>
    <xf numFmtId="0" fontId="12" fillId="3" borderId="1" xfId="1" applyFont="1" applyFill="1" applyBorder="1" applyAlignment="1">
      <alignment vertical="center" wrapText="1"/>
    </xf>
    <xf numFmtId="0" fontId="1" fillId="0" borderId="0" xfId="1" applyAlignment="1">
      <alignment vertical="center" wrapText="1"/>
    </xf>
    <xf numFmtId="0" fontId="2" fillId="0" borderId="1" xfId="1" applyFont="1" applyBorder="1" applyAlignment="1">
      <alignment horizontal="center" vertical="center" wrapText="1"/>
    </xf>
    <xf numFmtId="0" fontId="3" fillId="0" borderId="1" xfId="1" applyFont="1" applyBorder="1" applyAlignment="1">
      <alignment vertical="center" wrapText="1"/>
    </xf>
    <xf numFmtId="49" fontId="14" fillId="0" borderId="1" xfId="0" applyNumberFormat="1" applyFont="1" applyBorder="1" applyAlignment="1">
      <alignment vertical="center" wrapText="1"/>
    </xf>
    <xf numFmtId="0" fontId="4" fillId="0" borderId="1" xfId="1" applyFont="1" applyBorder="1" applyAlignment="1">
      <alignment vertical="center" wrapText="1"/>
    </xf>
    <xf numFmtId="0" fontId="13" fillId="0" borderId="1" xfId="1" applyFont="1" applyBorder="1" applyAlignment="1">
      <alignment vertical="center" wrapText="1"/>
    </xf>
    <xf numFmtId="0" fontId="1" fillId="0" borderId="0" xfId="1" applyFont="1" applyAlignment="1">
      <alignment horizontal="right" vertical="center" wrapText="1"/>
    </xf>
    <xf numFmtId="0" fontId="9" fillId="0" borderId="1" xfId="0" applyFont="1" applyBorder="1" applyAlignment="1">
      <alignment horizontal="center" vertical="center" wrapText="1"/>
    </xf>
    <xf numFmtId="0" fontId="12" fillId="3" borderId="1" xfId="0" applyFont="1" applyFill="1" applyBorder="1" applyAlignment="1">
      <alignment horizontal="left" vertical="center" wrapText="1"/>
    </xf>
    <xf numFmtId="178" fontId="15" fillId="0" borderId="1" xfId="1" applyNumberFormat="1" applyFont="1" applyBorder="1" applyAlignment="1">
      <alignment horizontal="center" vertical="center"/>
    </xf>
    <xf numFmtId="0" fontId="10" fillId="0" borderId="2" xfId="0" applyFont="1" applyBorder="1" applyAlignment="1">
      <alignment vertical="center" wrapText="1"/>
    </xf>
    <xf numFmtId="0" fontId="16" fillId="3" borderId="2" xfId="0" applyFont="1" applyFill="1" applyBorder="1" applyAlignment="1">
      <alignment vertical="center" wrapText="1"/>
    </xf>
    <xf numFmtId="0" fontId="15" fillId="0" borderId="1" xfId="1" applyFont="1" applyBorder="1" applyAlignment="1">
      <alignment horizontal="center" vertical="center" wrapText="1"/>
    </xf>
    <xf numFmtId="0" fontId="12" fillId="0" borderId="1" xfId="0" applyFont="1" applyBorder="1" applyAlignment="1">
      <alignment vertical="center" wrapText="1"/>
    </xf>
    <xf numFmtId="0" fontId="12" fillId="0" borderId="0" xfId="0" applyFont="1">
      <alignment vertical="center"/>
    </xf>
    <xf numFmtId="0" fontId="0" fillId="0" borderId="0" xfId="0" applyAlignment="1">
      <alignment horizontal="center" vertical="center" wrapText="1"/>
    </xf>
    <xf numFmtId="0" fontId="0" fillId="0" borderId="1" xfId="0" applyBorder="1" applyAlignment="1">
      <alignment horizontal="center" vertical="center" wrapText="1"/>
    </xf>
    <xf numFmtId="0" fontId="9" fillId="0" borderId="1" xfId="2" applyFont="1" applyBorder="1" applyAlignment="1">
      <alignment horizontal="center" vertical="center" wrapText="1"/>
    </xf>
    <xf numFmtId="0" fontId="13" fillId="0" borderId="1" xfId="0" applyFont="1" applyBorder="1" applyAlignment="1">
      <alignment horizontal="center" vertical="center" wrapText="1"/>
    </xf>
    <xf numFmtId="0" fontId="12" fillId="3" borderId="1" xfId="0" applyFont="1" applyFill="1" applyBorder="1" applyAlignment="1">
      <alignment horizontal="center" vertical="center" wrapText="1"/>
    </xf>
    <xf numFmtId="0" fontId="12"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13" fillId="3" borderId="1" xfId="0" applyFont="1" applyFill="1" applyBorder="1" applyAlignment="1">
      <alignment horizontal="center" vertical="center" wrapText="1"/>
    </xf>
    <xf numFmtId="0" fontId="12" fillId="3" borderId="1" xfId="1" applyFont="1" applyFill="1" applyBorder="1" applyAlignment="1">
      <alignment horizontal="center" vertical="center" wrapText="1"/>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178" fontId="1" fillId="0" borderId="0" xfId="1" applyNumberFormat="1" applyFont="1" applyAlignment="1">
      <alignment horizontal="center" vertical="center"/>
    </xf>
    <xf numFmtId="178" fontId="0" fillId="0" borderId="0" xfId="0" applyNumberFormat="1" applyAlignment="1">
      <alignment horizontal="center" vertical="center"/>
    </xf>
    <xf numFmtId="0" fontId="19" fillId="0" borderId="1" xfId="0" applyFont="1" applyBorder="1" applyAlignment="1">
      <alignment horizontal="center" vertical="center" wrapText="1"/>
    </xf>
    <xf numFmtId="0" fontId="19" fillId="3" borderId="2" xfId="0" applyFont="1" applyFill="1" applyBorder="1" applyAlignment="1">
      <alignment vertical="center" wrapText="1"/>
    </xf>
    <xf numFmtId="0" fontId="9" fillId="0" borderId="1" xfId="0" applyFont="1" applyFill="1" applyBorder="1" applyAlignment="1">
      <alignment horizontal="center" vertical="center" wrapText="1"/>
    </xf>
    <xf numFmtId="178" fontId="0" fillId="0" borderId="0" xfId="0" applyNumberFormat="1">
      <alignment vertical="center"/>
    </xf>
    <xf numFmtId="0" fontId="18" fillId="3" borderId="1" xfId="0" applyFont="1" applyFill="1" applyBorder="1" applyAlignment="1">
      <alignment horizontal="center" vertical="center" wrapText="1"/>
    </xf>
    <xf numFmtId="0" fontId="9" fillId="0" borderId="1" xfId="0" applyFont="1" applyBorder="1" applyAlignment="1">
      <alignment horizontal="left" vertical="center" wrapText="1"/>
    </xf>
    <xf numFmtId="178" fontId="0" fillId="0" borderId="0" xfId="0" applyNumberFormat="1" applyAlignment="1">
      <alignment vertical="center"/>
    </xf>
    <xf numFmtId="0" fontId="12" fillId="3" borderId="1" xfId="3" applyFont="1" applyFill="1" applyBorder="1" applyAlignment="1">
      <alignment horizontal="center" vertical="center" wrapText="1"/>
    </xf>
    <xf numFmtId="0" fontId="6" fillId="0" borderId="1" xfId="0" applyFont="1" applyBorder="1" applyAlignment="1">
      <alignment vertical="center" wrapText="1"/>
    </xf>
    <xf numFmtId="0" fontId="6" fillId="0" borderId="1" xfId="2" applyFont="1" applyBorder="1" applyAlignment="1">
      <alignment vertical="center" wrapText="1"/>
    </xf>
    <xf numFmtId="0" fontId="23" fillId="0" borderId="0" xfId="1" applyFont="1" applyAlignment="1">
      <alignment vertical="center" wrapText="1"/>
    </xf>
    <xf numFmtId="179" fontId="1" fillId="2" borderId="1" xfId="1" applyNumberFormat="1" applyFill="1" applyBorder="1" applyAlignment="1">
      <alignment horizontal="center" vertical="center"/>
    </xf>
    <xf numFmtId="179" fontId="12" fillId="2" borderId="1" xfId="1" applyNumberFormat="1" applyFont="1" applyFill="1" applyBorder="1" applyAlignment="1">
      <alignment horizontal="center" vertical="center"/>
    </xf>
    <xf numFmtId="179" fontId="12" fillId="3" borderId="1" xfId="1" applyNumberFormat="1" applyFont="1" applyFill="1" applyBorder="1" applyAlignment="1">
      <alignment horizontal="center" vertical="center"/>
    </xf>
    <xf numFmtId="179" fontId="13" fillId="3" borderId="1" xfId="0" applyNumberFormat="1" applyFont="1" applyFill="1" applyBorder="1" applyAlignment="1">
      <alignment horizontal="center" vertical="center" wrapText="1"/>
    </xf>
    <xf numFmtId="179" fontId="12" fillId="0" borderId="1" xfId="1" applyNumberFormat="1" applyFont="1" applyBorder="1" applyAlignment="1">
      <alignment horizontal="center" vertical="center"/>
    </xf>
    <xf numFmtId="179" fontId="13" fillId="0" borderId="1" xfId="0" applyNumberFormat="1" applyFont="1" applyBorder="1" applyAlignment="1">
      <alignment horizontal="center" vertical="center" wrapText="1"/>
    </xf>
    <xf numFmtId="179" fontId="14" fillId="0" borderId="1" xfId="0" applyNumberFormat="1" applyFont="1" applyBorder="1" applyAlignment="1">
      <alignment horizontal="center" vertical="center"/>
    </xf>
    <xf numFmtId="179" fontId="1" fillId="3" borderId="1" xfId="1" applyNumberFormat="1" applyFill="1" applyBorder="1" applyAlignment="1">
      <alignment horizontal="center" vertical="center"/>
    </xf>
    <xf numFmtId="179" fontId="13" fillId="2" borderId="1" xfId="1" applyNumberFormat="1" applyFont="1" applyFill="1" applyBorder="1" applyAlignment="1">
      <alignment horizontal="center" vertical="center"/>
    </xf>
    <xf numFmtId="179" fontId="11" fillId="2" borderId="1" xfId="1" applyNumberFormat="1" applyFont="1" applyFill="1" applyBorder="1" applyAlignment="1">
      <alignment horizontal="center" vertical="center"/>
    </xf>
    <xf numFmtId="179" fontId="12" fillId="3" borderId="1" xfId="1" applyNumberFormat="1" applyFont="1" applyFill="1" applyBorder="1" applyAlignment="1">
      <alignment horizontal="center" vertical="center" wrapText="1"/>
    </xf>
    <xf numFmtId="0" fontId="22" fillId="0" borderId="0" xfId="1" applyFont="1" applyAlignment="1">
      <alignment horizontal="center" vertical="center"/>
    </xf>
  </cellXfs>
  <cellStyles count="5">
    <cellStyle name="常规" xfId="0" builtinId="0"/>
    <cellStyle name="常规 2" xfId="1"/>
    <cellStyle name="常规 2 2" xfId="4"/>
    <cellStyle name="常规 3" xfId="2"/>
    <cellStyle name="常规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sheetPr>
  <dimension ref="A1:G56"/>
  <sheetViews>
    <sheetView tabSelected="1" topLeftCell="A52" zoomScaleNormal="100" workbookViewId="0">
      <selection activeCell="A47" sqref="A47"/>
    </sheetView>
  </sheetViews>
  <sheetFormatPr defaultRowHeight="14.4"/>
  <cols>
    <col min="1" max="1" width="38.109375" style="5" customWidth="1"/>
    <col min="2" max="2" width="10.109375" style="42" customWidth="1"/>
    <col min="3" max="3" width="34.109375" style="5" customWidth="1"/>
    <col min="4" max="4" width="20.21875" style="30" hidden="1" customWidth="1"/>
    <col min="5" max="5" width="20.6640625" hidden="1" customWidth="1"/>
    <col min="6" max="6" width="0" hidden="1" customWidth="1"/>
    <col min="7" max="7" width="10.44140625" bestFit="1" customWidth="1"/>
  </cols>
  <sheetData>
    <row r="1" spans="1:7" ht="22.95" customHeight="1">
      <c r="A1" s="53" t="s">
        <v>98</v>
      </c>
      <c r="B1" s="41"/>
    </row>
    <row r="2" spans="1:7" ht="36.6" customHeight="1">
      <c r="A2" s="65" t="s">
        <v>99</v>
      </c>
      <c r="B2" s="65"/>
      <c r="C2" s="65"/>
      <c r="D2" s="65"/>
    </row>
    <row r="3" spans="1:7" ht="15.6">
      <c r="A3" s="15"/>
      <c r="C3" s="21" t="s">
        <v>65</v>
      </c>
    </row>
    <row r="4" spans="1:7" ht="25.95" customHeight="1">
      <c r="A4" s="16" t="s">
        <v>0</v>
      </c>
      <c r="B4" s="24" t="s">
        <v>28</v>
      </c>
      <c r="C4" s="16" t="s">
        <v>3</v>
      </c>
      <c r="D4" s="27" t="s">
        <v>29</v>
      </c>
    </row>
    <row r="5" spans="1:7" ht="21" customHeight="1">
      <c r="A5" s="17" t="s">
        <v>1</v>
      </c>
      <c r="B5" s="54">
        <f>SUM(B6:B30)</f>
        <v>93013</v>
      </c>
      <c r="C5" s="1"/>
      <c r="D5" s="31" t="s">
        <v>52</v>
      </c>
      <c r="E5" s="46">
        <f>B5-B49</f>
        <v>-32348</v>
      </c>
    </row>
    <row r="6" spans="1:7" ht="21" customHeight="1">
      <c r="A6" s="8" t="s">
        <v>15</v>
      </c>
      <c r="B6" s="55">
        <v>59500</v>
      </c>
      <c r="C6" s="4" t="s">
        <v>25</v>
      </c>
      <c r="D6" s="32">
        <v>77500</v>
      </c>
      <c r="E6" t="s">
        <v>7</v>
      </c>
      <c r="F6">
        <v>65361</v>
      </c>
    </row>
    <row r="7" spans="1:7" ht="21" customHeight="1">
      <c r="A7" s="7" t="s">
        <v>26</v>
      </c>
      <c r="B7" s="56">
        <v>7100</v>
      </c>
      <c r="C7" s="7" t="s">
        <v>27</v>
      </c>
      <c r="D7" s="22">
        <v>7100</v>
      </c>
      <c r="E7" s="3" t="s">
        <v>9</v>
      </c>
      <c r="F7" s="46">
        <f>B5-F6</f>
        <v>27652</v>
      </c>
    </row>
    <row r="8" spans="1:7" ht="21" customHeight="1">
      <c r="A8" s="7" t="s">
        <v>46</v>
      </c>
      <c r="B8" s="56">
        <v>4000</v>
      </c>
      <c r="C8" s="51" t="s">
        <v>95</v>
      </c>
      <c r="D8" s="22">
        <v>8500</v>
      </c>
      <c r="E8" s="3"/>
    </row>
    <row r="9" spans="1:7" ht="21" customHeight="1">
      <c r="A9" s="7" t="s">
        <v>47</v>
      </c>
      <c r="B9" s="56">
        <v>1800</v>
      </c>
      <c r="C9" s="51" t="s">
        <v>96</v>
      </c>
      <c r="D9" s="22">
        <v>2000</v>
      </c>
      <c r="E9" s="3"/>
      <c r="G9" s="46"/>
    </row>
    <row r="10" spans="1:7" ht="21" customHeight="1">
      <c r="A10" s="7" t="s">
        <v>70</v>
      </c>
      <c r="B10" s="56">
        <v>1106</v>
      </c>
      <c r="C10" s="7" t="s">
        <v>22</v>
      </c>
      <c r="D10" s="22">
        <v>2000</v>
      </c>
      <c r="E10" s="3" t="s">
        <v>9</v>
      </c>
    </row>
    <row r="11" spans="1:7" ht="21" customHeight="1">
      <c r="A11" s="7" t="s">
        <v>71</v>
      </c>
      <c r="B11" s="56">
        <v>560</v>
      </c>
      <c r="C11" s="51" t="s">
        <v>97</v>
      </c>
      <c r="D11" s="22">
        <v>800</v>
      </c>
      <c r="E11" s="3" t="s">
        <v>9</v>
      </c>
    </row>
    <row r="12" spans="1:7" s="2" customFormat="1" ht="38.25" customHeight="1">
      <c r="A12" s="11" t="s">
        <v>72</v>
      </c>
      <c r="B12" s="57">
        <v>500</v>
      </c>
      <c r="C12" s="11" t="s">
        <v>106</v>
      </c>
      <c r="D12" s="33">
        <v>500</v>
      </c>
      <c r="E12" s="3" t="s">
        <v>4</v>
      </c>
      <c r="G12" s="49"/>
    </row>
    <row r="13" spans="1:7" s="2" customFormat="1" ht="39.75" customHeight="1">
      <c r="A13" s="10" t="s">
        <v>48</v>
      </c>
      <c r="B13" s="57">
        <f>9898</f>
        <v>9898</v>
      </c>
      <c r="C13" s="23" t="s">
        <v>107</v>
      </c>
      <c r="D13" s="34">
        <v>11330</v>
      </c>
      <c r="E13" s="3" t="s">
        <v>4</v>
      </c>
    </row>
    <row r="14" spans="1:7" ht="40.5" customHeight="1">
      <c r="A14" s="8" t="s">
        <v>49</v>
      </c>
      <c r="B14" s="55">
        <f>108+400</f>
        <v>508</v>
      </c>
      <c r="C14" s="52" t="s">
        <v>108</v>
      </c>
      <c r="D14" s="32">
        <v>800</v>
      </c>
      <c r="E14" t="s">
        <v>6</v>
      </c>
    </row>
    <row r="15" spans="1:7" ht="21" customHeight="1">
      <c r="A15" s="8" t="s">
        <v>69</v>
      </c>
      <c r="B15" s="58">
        <v>1500</v>
      </c>
      <c r="C15" s="51" t="s">
        <v>100</v>
      </c>
      <c r="D15" s="22">
        <v>5828</v>
      </c>
    </row>
    <row r="16" spans="1:7" ht="21" customHeight="1">
      <c r="A16" s="8" t="s">
        <v>73</v>
      </c>
      <c r="B16" s="58">
        <v>1239</v>
      </c>
      <c r="C16" s="7" t="s">
        <v>37</v>
      </c>
      <c r="D16" s="22">
        <v>13877</v>
      </c>
      <c r="E16" t="s">
        <v>5</v>
      </c>
    </row>
    <row r="17" spans="1:5" ht="21" customHeight="1">
      <c r="A17" s="8" t="s">
        <v>74</v>
      </c>
      <c r="B17" s="55">
        <v>300</v>
      </c>
      <c r="C17" s="7" t="s">
        <v>37</v>
      </c>
      <c r="D17" s="22">
        <v>1500</v>
      </c>
      <c r="E17" s="3"/>
    </row>
    <row r="18" spans="1:5" ht="21" customHeight="1">
      <c r="A18" s="8" t="s">
        <v>75</v>
      </c>
      <c r="B18" s="55">
        <v>300</v>
      </c>
      <c r="C18" s="7" t="s">
        <v>37</v>
      </c>
      <c r="D18" s="22">
        <v>1200</v>
      </c>
      <c r="E18" s="3" t="s">
        <v>14</v>
      </c>
    </row>
    <row r="19" spans="1:5" ht="21" customHeight="1">
      <c r="A19" s="7" t="s">
        <v>76</v>
      </c>
      <c r="B19" s="55">
        <v>200</v>
      </c>
      <c r="C19" s="7" t="s">
        <v>37</v>
      </c>
      <c r="D19" s="22">
        <v>500</v>
      </c>
      <c r="E19" s="3" t="s">
        <v>14</v>
      </c>
    </row>
    <row r="20" spans="1:5" s="29" customFormat="1" ht="21" customHeight="1">
      <c r="A20" s="8" t="s">
        <v>77</v>
      </c>
      <c r="B20" s="58">
        <v>267</v>
      </c>
      <c r="C20" s="8" t="s">
        <v>24</v>
      </c>
      <c r="D20" s="35">
        <v>267</v>
      </c>
      <c r="E20" s="29" t="s">
        <v>5</v>
      </c>
    </row>
    <row r="21" spans="1:5" ht="21" customHeight="1">
      <c r="A21" s="8" t="s">
        <v>78</v>
      </c>
      <c r="B21" s="55">
        <v>105</v>
      </c>
      <c r="C21" s="48" t="s">
        <v>51</v>
      </c>
      <c r="D21" s="45">
        <v>200</v>
      </c>
    </row>
    <row r="22" spans="1:5" s="2" customFormat="1" ht="36.75" customHeight="1">
      <c r="A22" s="10" t="s">
        <v>79</v>
      </c>
      <c r="B22" s="57">
        <v>101</v>
      </c>
      <c r="C22" s="10" t="s">
        <v>19</v>
      </c>
      <c r="D22" s="37">
        <v>2468</v>
      </c>
      <c r="E22" s="3" t="s">
        <v>4</v>
      </c>
    </row>
    <row r="23" spans="1:5" ht="20.100000000000001" customHeight="1">
      <c r="A23" s="8" t="s">
        <v>80</v>
      </c>
      <c r="B23" s="58">
        <v>60</v>
      </c>
      <c r="C23" s="7" t="s">
        <v>37</v>
      </c>
      <c r="D23" s="35">
        <v>218</v>
      </c>
      <c r="E23" t="s">
        <v>5</v>
      </c>
    </row>
    <row r="24" spans="1:5" ht="20.100000000000001" customHeight="1">
      <c r="A24" s="8" t="s">
        <v>81</v>
      </c>
      <c r="B24" s="58">
        <v>38</v>
      </c>
      <c r="C24" s="8" t="s">
        <v>36</v>
      </c>
      <c r="D24" s="22">
        <v>2617</v>
      </c>
      <c r="E24" t="s">
        <v>5</v>
      </c>
    </row>
    <row r="25" spans="1:5" ht="20.100000000000001" customHeight="1">
      <c r="A25" s="8" t="s">
        <v>59</v>
      </c>
      <c r="B25" s="58">
        <v>29</v>
      </c>
      <c r="C25" s="7" t="s">
        <v>37</v>
      </c>
      <c r="D25" s="35">
        <v>1812</v>
      </c>
      <c r="E25" t="s">
        <v>5</v>
      </c>
    </row>
    <row r="26" spans="1:5" ht="20.100000000000001" customHeight="1">
      <c r="A26" s="8" t="s">
        <v>82</v>
      </c>
      <c r="B26" s="58">
        <v>25</v>
      </c>
      <c r="C26" s="8" t="s">
        <v>36</v>
      </c>
      <c r="D26" s="35">
        <v>66</v>
      </c>
      <c r="E26" t="s">
        <v>5</v>
      </c>
    </row>
    <row r="27" spans="1:5" ht="20.100000000000001" customHeight="1">
      <c r="A27" s="8" t="s">
        <v>60</v>
      </c>
      <c r="B27" s="58">
        <v>11</v>
      </c>
      <c r="C27" s="7" t="s">
        <v>37</v>
      </c>
      <c r="D27" s="22">
        <v>8277</v>
      </c>
      <c r="E27" t="s">
        <v>5</v>
      </c>
    </row>
    <row r="28" spans="1:5" ht="20.100000000000001" customHeight="1">
      <c r="A28" s="8" t="s">
        <v>61</v>
      </c>
      <c r="B28" s="58">
        <v>10</v>
      </c>
      <c r="C28" s="7" t="s">
        <v>37</v>
      </c>
      <c r="D28" s="22">
        <v>2375</v>
      </c>
      <c r="E28" t="s">
        <v>5</v>
      </c>
    </row>
    <row r="29" spans="1:5" s="29" customFormat="1" ht="36.75" customHeight="1">
      <c r="A29" s="8" t="s">
        <v>83</v>
      </c>
      <c r="B29" s="58">
        <v>6</v>
      </c>
      <c r="C29" s="28" t="s">
        <v>23</v>
      </c>
      <c r="D29" s="36">
        <v>282</v>
      </c>
      <c r="E29" s="29" t="s">
        <v>5</v>
      </c>
    </row>
    <row r="30" spans="1:5" ht="22.5" customHeight="1">
      <c r="A30" s="8" t="s">
        <v>62</v>
      </c>
      <c r="B30" s="58">
        <f>SUM(B31:B43)</f>
        <v>3850</v>
      </c>
      <c r="C30" s="7"/>
      <c r="D30" s="22"/>
    </row>
    <row r="31" spans="1:5" ht="54">
      <c r="A31" s="8" t="s">
        <v>68</v>
      </c>
      <c r="B31" s="58">
        <f>8+1.12+29.004018+54.84+4.8+32.27</f>
        <v>130</v>
      </c>
      <c r="C31" s="7" t="s">
        <v>53</v>
      </c>
      <c r="D31" s="39" t="s">
        <v>30</v>
      </c>
      <c r="E31" s="25"/>
    </row>
    <row r="32" spans="1:5" ht="43.2">
      <c r="A32" s="9" t="s">
        <v>104</v>
      </c>
      <c r="B32" s="58">
        <v>305</v>
      </c>
      <c r="C32" s="7" t="s">
        <v>54</v>
      </c>
      <c r="D32" s="39" t="s">
        <v>35</v>
      </c>
      <c r="E32" s="25"/>
    </row>
    <row r="33" spans="1:7" s="29" customFormat="1" ht="44.4" customHeight="1">
      <c r="A33" s="28" t="s">
        <v>91</v>
      </c>
      <c r="B33" s="56">
        <f>300+19.02+74</f>
        <v>393</v>
      </c>
      <c r="C33" s="28" t="s">
        <v>57</v>
      </c>
      <c r="D33" s="43" t="s">
        <v>88</v>
      </c>
      <c r="E33" s="44"/>
    </row>
    <row r="34" spans="1:7" s="2" customFormat="1" ht="32.4">
      <c r="A34" s="11" t="s">
        <v>18</v>
      </c>
      <c r="B34" s="59">
        <v>294</v>
      </c>
      <c r="C34" s="7" t="s">
        <v>54</v>
      </c>
      <c r="D34" s="40" t="s">
        <v>31</v>
      </c>
      <c r="E34" s="26"/>
    </row>
    <row r="35" spans="1:7" s="2" customFormat="1" ht="48.75" customHeight="1">
      <c r="A35" s="11" t="s">
        <v>16</v>
      </c>
      <c r="B35" s="59">
        <v>677</v>
      </c>
      <c r="C35" s="11" t="s">
        <v>55</v>
      </c>
      <c r="D35" s="33"/>
      <c r="E35" s="3"/>
    </row>
    <row r="36" spans="1:7" s="2" customFormat="1" ht="20.100000000000001" customHeight="1">
      <c r="A36" s="10" t="s">
        <v>58</v>
      </c>
      <c r="B36" s="57">
        <v>15</v>
      </c>
      <c r="C36" s="10" t="s">
        <v>56</v>
      </c>
      <c r="D36" s="37"/>
      <c r="E36" s="3" t="s">
        <v>4</v>
      </c>
    </row>
    <row r="37" spans="1:7" s="2" customFormat="1" ht="33" customHeight="1">
      <c r="A37" s="10" t="s">
        <v>17</v>
      </c>
      <c r="B37" s="57">
        <v>52</v>
      </c>
      <c r="C37" s="10" t="s">
        <v>54</v>
      </c>
      <c r="D37" s="37"/>
      <c r="E37" s="3"/>
    </row>
    <row r="38" spans="1:7" s="3" customFormat="1" ht="20.100000000000001" customHeight="1">
      <c r="A38" s="18" t="s">
        <v>64</v>
      </c>
      <c r="B38" s="60">
        <v>150</v>
      </c>
      <c r="C38" s="10" t="s">
        <v>54</v>
      </c>
      <c r="D38" s="37"/>
      <c r="E38" s="3" t="s">
        <v>4</v>
      </c>
      <c r="G38" s="12"/>
    </row>
    <row r="39" spans="1:7" s="3" customFormat="1" ht="20.100000000000001" customHeight="1">
      <c r="A39" s="18" t="s">
        <v>32</v>
      </c>
      <c r="B39" s="60">
        <v>293</v>
      </c>
      <c r="C39" s="10" t="s">
        <v>54</v>
      </c>
      <c r="D39" s="47" t="s">
        <v>38</v>
      </c>
    </row>
    <row r="40" spans="1:7" s="3" customFormat="1" ht="20.100000000000001" customHeight="1">
      <c r="A40" s="18" t="s">
        <v>33</v>
      </c>
      <c r="B40" s="57">
        <v>79</v>
      </c>
      <c r="C40" s="10" t="s">
        <v>54</v>
      </c>
      <c r="D40" s="40" t="s">
        <v>39</v>
      </c>
    </row>
    <row r="41" spans="1:7" ht="35.25" customHeight="1">
      <c r="A41" s="7" t="s">
        <v>42</v>
      </c>
      <c r="B41" s="56">
        <v>130</v>
      </c>
      <c r="C41" s="7" t="s">
        <v>21</v>
      </c>
      <c r="D41" s="22"/>
      <c r="E41" s="3" t="s">
        <v>12</v>
      </c>
    </row>
    <row r="42" spans="1:7" s="3" customFormat="1" ht="20.100000000000001" customHeight="1">
      <c r="A42" s="18" t="s">
        <v>63</v>
      </c>
      <c r="B42" s="57">
        <v>532</v>
      </c>
      <c r="C42" s="11" t="s">
        <v>101</v>
      </c>
      <c r="D42" s="33"/>
    </row>
    <row r="43" spans="1:7" ht="38.25" customHeight="1">
      <c r="A43" s="7" t="s">
        <v>40</v>
      </c>
      <c r="B43" s="56">
        <f>500+300</f>
        <v>800</v>
      </c>
      <c r="C43" s="7" t="s">
        <v>41</v>
      </c>
      <c r="D43" s="39" t="s">
        <v>90</v>
      </c>
      <c r="E43" s="3"/>
    </row>
    <row r="44" spans="1:7" ht="25.95" customHeight="1">
      <c r="A44" s="17" t="s">
        <v>2</v>
      </c>
      <c r="B44" s="61">
        <f>B45+B49</f>
        <v>266419</v>
      </c>
      <c r="C44" s="1"/>
      <c r="D44" s="31"/>
    </row>
    <row r="45" spans="1:7" ht="37.200000000000003" customHeight="1">
      <c r="A45" s="19" t="s">
        <v>103</v>
      </c>
      <c r="B45" s="54">
        <f>SUM(B46:B48)</f>
        <v>141058</v>
      </c>
      <c r="C45" s="1"/>
      <c r="D45" s="31"/>
    </row>
    <row r="46" spans="1:7" ht="20.100000000000001" customHeight="1">
      <c r="A46" s="8" t="s">
        <v>20</v>
      </c>
      <c r="B46" s="55">
        <v>27458</v>
      </c>
      <c r="C46" s="7"/>
      <c r="D46" s="22"/>
      <c r="E46" t="s">
        <v>8</v>
      </c>
    </row>
    <row r="47" spans="1:7" ht="20.100000000000001" customHeight="1">
      <c r="A47" s="8" t="s">
        <v>111</v>
      </c>
      <c r="B47" s="62">
        <v>100000</v>
      </c>
      <c r="C47" s="7"/>
      <c r="D47" s="22"/>
      <c r="E47" t="s">
        <v>8</v>
      </c>
    </row>
    <row r="48" spans="1:7" ht="19.5" customHeight="1">
      <c r="A48" s="20" t="s">
        <v>105</v>
      </c>
      <c r="B48" s="62">
        <v>13600</v>
      </c>
      <c r="C48" s="7"/>
      <c r="D48" s="22"/>
      <c r="E48" t="s">
        <v>8</v>
      </c>
    </row>
    <row r="49" spans="1:6" ht="20.100000000000001" customHeight="1">
      <c r="A49" s="13" t="s">
        <v>34</v>
      </c>
      <c r="B49" s="61">
        <f>SUM(B50:B56)</f>
        <v>125361</v>
      </c>
      <c r="C49" s="1"/>
      <c r="D49" s="31"/>
    </row>
    <row r="50" spans="1:6" ht="20.100000000000001" customHeight="1">
      <c r="A50" s="8" t="s">
        <v>93</v>
      </c>
      <c r="B50" s="55">
        <v>59500</v>
      </c>
      <c r="C50" s="51" t="s">
        <v>102</v>
      </c>
      <c r="D50" s="22" t="s">
        <v>43</v>
      </c>
      <c r="E50" t="s">
        <v>10</v>
      </c>
      <c r="F50">
        <f>G53</f>
        <v>0</v>
      </c>
    </row>
    <row r="51" spans="1:6" ht="20.100000000000001" customHeight="1">
      <c r="A51" s="8" t="s">
        <v>94</v>
      </c>
      <c r="B51" s="55">
        <v>60000</v>
      </c>
      <c r="C51" s="51" t="s">
        <v>109</v>
      </c>
      <c r="D51" s="22"/>
    </row>
    <row r="52" spans="1:6" ht="36.75" customHeight="1">
      <c r="A52" s="8" t="s">
        <v>84</v>
      </c>
      <c r="B52" s="55">
        <v>1100</v>
      </c>
      <c r="C52" s="7" t="s">
        <v>50</v>
      </c>
      <c r="D52" s="22"/>
    </row>
    <row r="53" spans="1:6" ht="41.25" customHeight="1">
      <c r="A53" s="6" t="s">
        <v>89</v>
      </c>
      <c r="B53" s="63">
        <v>3576</v>
      </c>
      <c r="C53" s="51" t="s">
        <v>110</v>
      </c>
      <c r="D53" s="22" t="s">
        <v>45</v>
      </c>
      <c r="E53" t="s">
        <v>13</v>
      </c>
    </row>
    <row r="54" spans="1:6" ht="124.2" customHeight="1">
      <c r="A54" s="14" t="s">
        <v>85</v>
      </c>
      <c r="B54" s="64">
        <v>935</v>
      </c>
      <c r="C54" s="14" t="s">
        <v>66</v>
      </c>
      <c r="D54" s="38" t="s">
        <v>44</v>
      </c>
      <c r="E54" t="s">
        <v>11</v>
      </c>
    </row>
    <row r="55" spans="1:6" ht="84" customHeight="1">
      <c r="A55" s="14" t="s">
        <v>86</v>
      </c>
      <c r="B55" s="64">
        <v>60</v>
      </c>
      <c r="C55" s="7" t="s">
        <v>67</v>
      </c>
      <c r="D55" s="22" t="s">
        <v>44</v>
      </c>
    </row>
    <row r="56" spans="1:6" ht="37.200000000000003" customHeight="1">
      <c r="A56" s="14" t="s">
        <v>87</v>
      </c>
      <c r="B56" s="64">
        <v>190</v>
      </c>
      <c r="C56" s="14" t="s">
        <v>92</v>
      </c>
      <c r="D56" s="50"/>
      <c r="E56" t="s">
        <v>11</v>
      </c>
    </row>
  </sheetData>
  <mergeCells count="1">
    <mergeCell ref="A2:D2"/>
  </mergeCells>
  <phoneticPr fontId="5" type="noConversion"/>
  <printOptions horizontalCentered="1"/>
  <pageMargins left="0.19685039370078741" right="0.11811023622047245" top="0.74803149606299213" bottom="0.94488188976377963" header="0.31496062992125984" footer="0.31496062992125984"/>
  <pageSetup paperSize="9" firstPageNumber="3"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附表4（一般预算）</vt:lpstr>
      <vt:lpstr>'附表4（一般预算）'!Print_Area</vt:lpstr>
      <vt:lpstr>'附表4（一般预算）'!Print_Titles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fmq</dc:creator>
  <cp:lastModifiedBy>kllnei</cp:lastModifiedBy>
  <cp:lastPrinted>2015-10-13T08:03:00Z</cp:lastPrinted>
  <dcterms:created xsi:type="dcterms:W3CDTF">2015-09-06T05:54:08Z</dcterms:created>
  <dcterms:modified xsi:type="dcterms:W3CDTF">2015-10-16T05:57:47Z</dcterms:modified>
</cp:coreProperties>
</file>