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56" windowWidth="16296" windowHeight="6588"/>
  </bookViews>
  <sheets>
    <sheet name="附表一二" sheetId="1" r:id="rId1"/>
  </sheets>
  <definedNames>
    <definedName name="_xlnm.Print_Area" localSheetId="0">附表一二!$A$1:$D$30</definedName>
  </definedNames>
  <calcPr calcId="145621" iterateCount="1"/>
</workbook>
</file>

<file path=xl/calcChain.xml><?xml version="1.0" encoding="utf-8"?>
<calcChain xmlns="http://schemas.openxmlformats.org/spreadsheetml/2006/main">
  <c r="C17" i="1" l="1"/>
  <c r="C14" i="1"/>
  <c r="D17" i="1" l="1"/>
  <c r="D14" i="1" l="1"/>
  <c r="H9" i="1" l="1"/>
  <c r="I9" i="1"/>
  <c r="D16" i="1" l="1"/>
  <c r="D8" i="1"/>
  <c r="I8" i="1"/>
  <c r="D9" i="1"/>
  <c r="D7" i="1"/>
  <c r="C28" i="1"/>
  <c r="D30" i="1" l="1"/>
  <c r="B30" i="1"/>
  <c r="C29" i="1"/>
  <c r="C27" i="1"/>
  <c r="C26" i="1"/>
  <c r="C25" i="1"/>
  <c r="C24" i="1"/>
  <c r="C23" i="1"/>
  <c r="D11" i="1"/>
  <c r="D5" i="1" s="1"/>
  <c r="D10" i="1"/>
  <c r="B5" i="1"/>
  <c r="B13" i="1" s="1"/>
  <c r="D13" i="1" l="1"/>
  <c r="C5" i="1"/>
  <c r="C30" i="1"/>
  <c r="C13" i="1"/>
</calcChain>
</file>

<file path=xl/sharedStrings.xml><?xml version="1.0" encoding="utf-8"?>
<sst xmlns="http://schemas.openxmlformats.org/spreadsheetml/2006/main" count="39" uniqueCount="36">
  <si>
    <t>附表1</t>
    <phoneticPr fontId="3" type="noConversion"/>
  </si>
  <si>
    <t>单位：万元</t>
    <phoneticPr fontId="3" type="noConversion"/>
  </si>
  <si>
    <t>项      目</t>
    <phoneticPr fontId="3" type="noConversion"/>
  </si>
  <si>
    <t>年初预算</t>
    <phoneticPr fontId="3" type="noConversion"/>
  </si>
  <si>
    <t>预算调整数</t>
    <phoneticPr fontId="3" type="noConversion"/>
  </si>
  <si>
    <t>调整后预算数</t>
    <phoneticPr fontId="3" type="noConversion"/>
  </si>
  <si>
    <t>一、一般公共预算总收入</t>
    <phoneticPr fontId="3" type="noConversion"/>
  </si>
  <si>
    <t>其中：市本级收入</t>
    <phoneticPr fontId="3" type="noConversion"/>
  </si>
  <si>
    <r>
      <t xml:space="preserve">  </t>
    </r>
    <r>
      <rPr>
        <sz val="12"/>
        <rFont val="宋体"/>
        <family val="3"/>
        <charset val="134"/>
      </rPr>
      <t xml:space="preserve">    上级税收返还</t>
    </r>
    <phoneticPr fontId="3" type="noConversion"/>
  </si>
  <si>
    <t xml:space="preserve">      上级转移支付</t>
    <phoneticPr fontId="3" type="noConversion"/>
  </si>
  <si>
    <r>
      <t xml:space="preserve">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县区上解收入</t>
    </r>
    <phoneticPr fontId="3" type="noConversion"/>
  </si>
  <si>
    <r>
      <t xml:space="preserve"> </t>
    </r>
    <r>
      <rPr>
        <sz val="12"/>
        <rFont val="宋体"/>
        <family val="3"/>
        <charset val="134"/>
      </rPr>
      <t xml:space="preserve">  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调入资金</t>
    </r>
    <phoneticPr fontId="3" type="noConversion"/>
  </si>
  <si>
    <r>
      <t xml:space="preserve"> </t>
    </r>
    <r>
      <rPr>
        <sz val="12"/>
        <rFont val="宋体"/>
        <family val="3"/>
        <charset val="134"/>
      </rPr>
      <t xml:space="preserve">     </t>
    </r>
    <r>
      <rPr>
        <sz val="12"/>
        <rFont val="宋体"/>
        <family val="3"/>
        <charset val="134"/>
      </rPr>
      <t>调入预算稳定调节基金</t>
    </r>
    <phoneticPr fontId="3" type="noConversion"/>
  </si>
  <si>
    <r>
      <t xml:space="preserve">   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一般</t>
    </r>
    <r>
      <rPr>
        <sz val="12"/>
        <rFont val="宋体"/>
        <family val="3"/>
        <charset val="134"/>
      </rPr>
      <t>债券转贷收入</t>
    </r>
    <phoneticPr fontId="3" type="noConversion"/>
  </si>
  <si>
    <t>二、一般公共预算总支出</t>
    <phoneticPr fontId="3" type="noConversion"/>
  </si>
  <si>
    <t>其中：市本级支出</t>
    <phoneticPr fontId="3" type="noConversion"/>
  </si>
  <si>
    <r>
      <t xml:space="preserve">  </t>
    </r>
    <r>
      <rPr>
        <sz val="12"/>
        <rFont val="宋体"/>
        <family val="3"/>
        <charset val="134"/>
      </rPr>
      <t xml:space="preserve">    上解上级支出</t>
    </r>
    <phoneticPr fontId="3" type="noConversion"/>
  </si>
  <si>
    <t xml:space="preserve">      对县区转移支付</t>
    <phoneticPr fontId="3" type="noConversion"/>
  </si>
  <si>
    <t>附表2</t>
    <phoneticPr fontId="3" type="noConversion"/>
  </si>
  <si>
    <t>单位：万元</t>
  </si>
  <si>
    <t>年初预算数</t>
    <phoneticPr fontId="3" type="noConversion"/>
  </si>
  <si>
    <r>
      <t>1</t>
    </r>
    <r>
      <rPr>
        <sz val="12"/>
        <rFont val="宋体"/>
        <family val="3"/>
        <charset val="134"/>
      </rPr>
      <t>.</t>
    </r>
    <r>
      <rPr>
        <sz val="12"/>
        <rFont val="宋体"/>
        <family val="3"/>
        <charset val="134"/>
      </rPr>
      <t>专项收入</t>
    </r>
    <phoneticPr fontId="3" type="noConversion"/>
  </si>
  <si>
    <r>
      <t>2</t>
    </r>
    <r>
      <rPr>
        <sz val="12"/>
        <rFont val="宋体"/>
        <family val="3"/>
        <charset val="134"/>
      </rPr>
      <t>.</t>
    </r>
    <r>
      <rPr>
        <sz val="12"/>
        <rFont val="宋体"/>
        <family val="3"/>
        <charset val="134"/>
      </rPr>
      <t>行政事业性收费收入</t>
    </r>
    <phoneticPr fontId="3" type="noConversion"/>
  </si>
  <si>
    <r>
      <t>3</t>
    </r>
    <r>
      <rPr>
        <sz val="12"/>
        <rFont val="宋体"/>
        <family val="3"/>
        <charset val="134"/>
      </rPr>
      <t>.</t>
    </r>
    <r>
      <rPr>
        <sz val="12"/>
        <rFont val="宋体"/>
        <family val="3"/>
        <charset val="134"/>
      </rPr>
      <t>罚没收入</t>
    </r>
    <phoneticPr fontId="3" type="noConversion"/>
  </si>
  <si>
    <r>
      <t>4</t>
    </r>
    <r>
      <rPr>
        <sz val="12"/>
        <rFont val="宋体"/>
        <family val="3"/>
        <charset val="134"/>
      </rPr>
      <t>.国有资本经营收入</t>
    </r>
    <phoneticPr fontId="3" type="noConversion"/>
  </si>
  <si>
    <r>
      <t>5</t>
    </r>
    <r>
      <rPr>
        <sz val="12"/>
        <rFont val="宋体"/>
        <family val="3"/>
        <charset val="134"/>
      </rPr>
      <t>.</t>
    </r>
    <r>
      <rPr>
        <sz val="12"/>
        <rFont val="宋体"/>
        <family val="3"/>
        <charset val="134"/>
      </rPr>
      <t>国有资源（资产）有偿使用收入</t>
    </r>
    <phoneticPr fontId="3" type="noConversion"/>
  </si>
  <si>
    <t>合计</t>
    <phoneticPr fontId="3" type="noConversion"/>
  </si>
  <si>
    <t>2016年市本级一般公共预算收支平衡调整情况表</t>
    <phoneticPr fontId="3" type="noConversion"/>
  </si>
  <si>
    <t>2016年市本级一般公共预算收入调整情况表</t>
    <phoneticPr fontId="3" type="noConversion"/>
  </si>
  <si>
    <r>
      <t>6</t>
    </r>
    <r>
      <rPr>
        <sz val="12"/>
        <rFont val="宋体"/>
        <family val="3"/>
        <charset val="134"/>
      </rPr>
      <t>.</t>
    </r>
    <r>
      <rPr>
        <sz val="12"/>
        <rFont val="宋体"/>
        <family val="3"/>
        <charset val="134"/>
      </rPr>
      <t xml:space="preserve">政府住房基金 </t>
    </r>
    <phoneticPr fontId="3" type="noConversion"/>
  </si>
  <si>
    <t>7.其他收入</t>
    <phoneticPr fontId="3" type="noConversion"/>
  </si>
  <si>
    <t>年初</t>
    <phoneticPr fontId="3" type="noConversion"/>
  </si>
  <si>
    <t>调整</t>
    <phoneticPr fontId="3" type="noConversion"/>
  </si>
  <si>
    <t>一般转移支付</t>
    <phoneticPr fontId="3" type="noConversion"/>
  </si>
  <si>
    <t>专款</t>
    <phoneticPr fontId="3" type="noConversion"/>
  </si>
  <si>
    <t>三、补充预算稳定调节基金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</si>
</sst>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1" x14ac:knownFonts="1">
    <font>
      <sz val="12"/>
      <name val="宋体"/>
      <charset val="134"/>
    </font>
    <font>
      <sz val="12"/>
      <name val="宋体"/>
      <family val="3"/>
      <charset val="134"/>
    </font>
    <font>
      <sz val="14"/>
      <name val="黑体"/>
      <family val="3"/>
      <charset val="134"/>
    </font>
    <font>
      <sz val="9"/>
      <name val="宋体"/>
      <family val="3"/>
      <charset val="134"/>
    </font>
    <font>
      <sz val="20"/>
      <name val="方正小标宋_GBK"/>
      <family val="4"/>
      <charset val="134"/>
    </font>
    <font>
      <sz val="12"/>
      <name val="方正小标宋_GBK"/>
      <family val="4"/>
      <charset val="134"/>
    </font>
    <font>
      <b/>
      <sz val="12"/>
      <name val="宋体"/>
      <family val="3"/>
      <charset val="134"/>
    </font>
    <font>
      <b/>
      <sz val="12"/>
      <name val="楷体"/>
      <family val="3"/>
      <charset val="134"/>
    </font>
    <font>
      <sz val="12"/>
      <name val="隶书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Fill="1" applyBorder="1">
      <alignment vertical="center"/>
    </xf>
    <xf numFmtId="176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3" borderId="1" xfId="0" applyNumberFormat="1" applyFont="1" applyFill="1" applyBorder="1" applyAlignment="1">
      <alignment horizontal="right" vertical="center"/>
    </xf>
    <xf numFmtId="176" fontId="1" fillId="2" borderId="1" xfId="0" applyNumberFormat="1" applyFont="1" applyFill="1" applyBorder="1" applyAlignment="1">
      <alignment vertical="center"/>
    </xf>
    <xf numFmtId="0" fontId="0" fillId="0" borderId="1" xfId="0" applyFont="1" applyBorder="1">
      <alignment vertical="center"/>
    </xf>
    <xf numFmtId="176" fontId="1" fillId="0" borderId="1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76" fontId="1" fillId="0" borderId="0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2" borderId="1" xfId="0" applyNumberFormat="1" applyFont="1" applyFill="1" applyBorder="1">
      <alignment vertical="center"/>
    </xf>
    <xf numFmtId="176" fontId="1" fillId="2" borderId="1" xfId="1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176" fontId="1" fillId="0" borderId="0" xfId="0" applyNumberFormat="1" applyFont="1" applyFill="1" applyBorder="1" applyAlignment="1">
      <alignment horizontal="right" vertical="center"/>
    </xf>
    <xf numFmtId="176" fontId="1" fillId="2" borderId="0" xfId="0" applyNumberFormat="1" applyFont="1" applyFill="1" applyBorder="1" applyAlignment="1">
      <alignment horizontal="right" vertical="center"/>
    </xf>
    <xf numFmtId="176" fontId="1" fillId="0" borderId="0" xfId="0" applyNumberFormat="1" applyFont="1" applyBorder="1" applyAlignment="1">
      <alignment horizontal="right" vertical="center"/>
    </xf>
    <xf numFmtId="0" fontId="10" fillId="0" borderId="1" xfId="0" applyFont="1" applyBorder="1">
      <alignment vertical="center"/>
    </xf>
    <xf numFmtId="0" fontId="10" fillId="0" borderId="0" xfId="0" applyFont="1">
      <alignment vertical="center"/>
    </xf>
    <xf numFmtId="0" fontId="4" fillId="0" borderId="0" xfId="0" applyFont="1" applyAlignment="1">
      <alignment horizontal="center" vertical="center"/>
    </xf>
  </cellXfs>
  <cellStyles count="6">
    <cellStyle name="常规" xfId="0" builtinId="0"/>
    <cellStyle name="常规 2" xfId="2"/>
    <cellStyle name="常规 2 2" xfId="3"/>
    <cellStyle name="常规 3" xfId="4"/>
    <cellStyle name="常规 4" xfId="5"/>
    <cellStyle name="常规_12年调整预算安排平衡表9.1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31"/>
  <sheetViews>
    <sheetView tabSelected="1" topLeftCell="A7" workbookViewId="0">
      <selection activeCell="F12" sqref="F12"/>
    </sheetView>
  </sheetViews>
  <sheetFormatPr defaultColWidth="19.59765625" defaultRowHeight="15.6" x14ac:dyDescent="0.25"/>
  <cols>
    <col min="1" max="1" width="31.8984375" style="4" customWidth="1"/>
    <col min="2" max="4" width="14.5" style="4" customWidth="1"/>
    <col min="5" max="16384" width="19.59765625" style="4"/>
  </cols>
  <sheetData>
    <row r="1" spans="1:9" ht="19.95" customHeight="1" x14ac:dyDescent="0.25">
      <c r="A1" s="1" t="s">
        <v>0</v>
      </c>
      <c r="B1" s="2"/>
      <c r="C1" s="3"/>
      <c r="D1" s="3"/>
    </row>
    <row r="2" spans="1:9" s="5" customFormat="1" ht="25.2" customHeight="1" x14ac:dyDescent="0.25">
      <c r="A2" s="30" t="s">
        <v>27</v>
      </c>
      <c r="B2" s="30"/>
      <c r="C2" s="30"/>
      <c r="D2" s="30"/>
    </row>
    <row r="3" spans="1:9" ht="19.95" customHeight="1" x14ac:dyDescent="0.25">
      <c r="D3" s="6" t="s">
        <v>1</v>
      </c>
    </row>
    <row r="4" spans="1:9" s="8" customFormat="1" ht="21" customHeight="1" x14ac:dyDescent="0.25">
      <c r="A4" s="7" t="s">
        <v>2</v>
      </c>
      <c r="B4" s="7" t="s">
        <v>3</v>
      </c>
      <c r="C4" s="7" t="s">
        <v>4</v>
      </c>
      <c r="D4" s="7" t="s">
        <v>5</v>
      </c>
    </row>
    <row r="5" spans="1:9" ht="21.75" customHeight="1" x14ac:dyDescent="0.25">
      <c r="A5" s="9" t="s">
        <v>6</v>
      </c>
      <c r="B5" s="10">
        <f>SUM(B6:B12)</f>
        <v>1532451</v>
      </c>
      <c r="C5" s="10">
        <f>SUM(C6:C12)</f>
        <v>108423</v>
      </c>
      <c r="D5" s="10">
        <f>SUM(D6:D12)</f>
        <v>1640874</v>
      </c>
    </row>
    <row r="6" spans="1:9" ht="23.1" customHeight="1" x14ac:dyDescent="0.25">
      <c r="A6" s="11" t="s">
        <v>7</v>
      </c>
      <c r="B6" s="12">
        <v>213237</v>
      </c>
      <c r="C6" s="10">
        <v>26916</v>
      </c>
      <c r="D6" s="10">
        <v>240153</v>
      </c>
    </row>
    <row r="7" spans="1:9" ht="23.1" customHeight="1" x14ac:dyDescent="0.25">
      <c r="A7" s="11" t="s">
        <v>8</v>
      </c>
      <c r="B7" s="13">
        <v>93753</v>
      </c>
      <c r="C7" s="10">
        <v>501</v>
      </c>
      <c r="D7" s="14">
        <f>B7+C7</f>
        <v>94254</v>
      </c>
      <c r="G7" s="29" t="s">
        <v>31</v>
      </c>
      <c r="H7" s="29" t="s">
        <v>32</v>
      </c>
    </row>
    <row r="8" spans="1:9" ht="23.1" customHeight="1" x14ac:dyDescent="0.25">
      <c r="A8" s="15" t="s">
        <v>9</v>
      </c>
      <c r="B8" s="12">
        <v>222638</v>
      </c>
      <c r="C8" s="10">
        <v>62162</v>
      </c>
      <c r="D8" s="14">
        <f>B8+C8</f>
        <v>284800</v>
      </c>
      <c r="F8" s="29" t="s">
        <v>33</v>
      </c>
      <c r="G8" s="4">
        <v>22644</v>
      </c>
      <c r="H8" s="4">
        <v>19789</v>
      </c>
      <c r="I8" s="4">
        <f>H8-G8</f>
        <v>-2855</v>
      </c>
    </row>
    <row r="9" spans="1:9" ht="23.1" customHeight="1" x14ac:dyDescent="0.25">
      <c r="A9" s="15" t="s">
        <v>10</v>
      </c>
      <c r="B9" s="12">
        <v>890996</v>
      </c>
      <c r="C9" s="10">
        <v>-29631</v>
      </c>
      <c r="D9" s="10">
        <f>B9+C9</f>
        <v>861365</v>
      </c>
      <c r="F9" s="29" t="s">
        <v>34</v>
      </c>
      <c r="G9" s="4">
        <v>139829</v>
      </c>
      <c r="H9" s="4">
        <f>291745-86899</f>
        <v>204846</v>
      </c>
      <c r="I9" s="4">
        <f>H9-G9</f>
        <v>65017</v>
      </c>
    </row>
    <row r="10" spans="1:9" ht="23.1" customHeight="1" x14ac:dyDescent="0.25">
      <c r="A10" s="11" t="s">
        <v>11</v>
      </c>
      <c r="B10" s="12">
        <v>11827</v>
      </c>
      <c r="C10" s="10"/>
      <c r="D10" s="10">
        <f>C10+B10</f>
        <v>11827</v>
      </c>
    </row>
    <row r="11" spans="1:9" ht="23.1" customHeight="1" x14ac:dyDescent="0.25">
      <c r="A11" s="11" t="s">
        <v>12</v>
      </c>
      <c r="B11" s="12">
        <v>100000</v>
      </c>
      <c r="C11" s="10"/>
      <c r="D11" s="10">
        <f>C11+B11</f>
        <v>100000</v>
      </c>
    </row>
    <row r="12" spans="1:9" ht="23.1" customHeight="1" x14ac:dyDescent="0.25">
      <c r="A12" s="15" t="s">
        <v>13</v>
      </c>
      <c r="B12" s="12"/>
      <c r="C12" s="10">
        <v>48475</v>
      </c>
      <c r="D12" s="10">
        <v>48475</v>
      </c>
    </row>
    <row r="13" spans="1:9" ht="21" customHeight="1" x14ac:dyDescent="0.25">
      <c r="A13" s="9" t="s">
        <v>14</v>
      </c>
      <c r="B13" s="16">
        <f>B5</f>
        <v>1532451</v>
      </c>
      <c r="C13" s="10">
        <f>SUM(C14:C16)</f>
        <v>49045</v>
      </c>
      <c r="D13" s="10">
        <f>SUM(D14:D16)</f>
        <v>1581496</v>
      </c>
    </row>
    <row r="14" spans="1:9" ht="23.1" customHeight="1" x14ac:dyDescent="0.25">
      <c r="A14" s="11" t="s">
        <v>15</v>
      </c>
      <c r="B14" s="12">
        <v>1216807</v>
      </c>
      <c r="C14" s="10">
        <f>92575-25000</f>
        <v>67575</v>
      </c>
      <c r="D14" s="10">
        <f>B14+C14</f>
        <v>1284382</v>
      </c>
    </row>
    <row r="15" spans="1:9" ht="23.1" customHeight="1" x14ac:dyDescent="0.25">
      <c r="A15" s="11" t="s">
        <v>16</v>
      </c>
      <c r="B15" s="12">
        <v>41870</v>
      </c>
      <c r="C15" s="10">
        <v>-1830</v>
      </c>
      <c r="D15" s="10">
        <v>40040</v>
      </c>
    </row>
    <row r="16" spans="1:9" ht="23.1" customHeight="1" x14ac:dyDescent="0.25">
      <c r="A16" s="11" t="s">
        <v>17</v>
      </c>
      <c r="B16" s="12">
        <v>273774</v>
      </c>
      <c r="C16" s="10">
        <v>-16700</v>
      </c>
      <c r="D16" s="10">
        <f>B16+C16</f>
        <v>257074</v>
      </c>
    </row>
    <row r="17" spans="1:4" ht="21" customHeight="1" x14ac:dyDescent="0.25">
      <c r="A17" s="9" t="s">
        <v>35</v>
      </c>
      <c r="B17" s="16"/>
      <c r="C17" s="10">
        <f>34378+25000</f>
        <v>59378</v>
      </c>
      <c r="D17" s="10">
        <f>C17+B17</f>
        <v>59378</v>
      </c>
    </row>
    <row r="18" spans="1:4" ht="17.25" customHeight="1" x14ac:dyDescent="0.25">
      <c r="A18" s="17"/>
      <c r="B18" s="18"/>
      <c r="C18" s="18"/>
      <c r="D18" s="18"/>
    </row>
    <row r="19" spans="1:4" ht="19.95" customHeight="1" x14ac:dyDescent="0.25">
      <c r="A19" s="1" t="s">
        <v>18</v>
      </c>
    </row>
    <row r="20" spans="1:4" ht="25.2" customHeight="1" x14ac:dyDescent="0.25">
      <c r="A20" s="30" t="s">
        <v>28</v>
      </c>
      <c r="B20" s="30"/>
      <c r="C20" s="30"/>
      <c r="D20" s="30"/>
    </row>
    <row r="21" spans="1:4" ht="19.95" customHeight="1" x14ac:dyDescent="0.25">
      <c r="D21" s="6" t="s">
        <v>19</v>
      </c>
    </row>
    <row r="22" spans="1:4" s="8" customFormat="1" ht="23.25" customHeight="1" x14ac:dyDescent="0.25">
      <c r="A22" s="7" t="s">
        <v>2</v>
      </c>
      <c r="B22" s="7" t="s">
        <v>20</v>
      </c>
      <c r="C22" s="7" t="s">
        <v>4</v>
      </c>
      <c r="D22" s="7" t="s">
        <v>5</v>
      </c>
    </row>
    <row r="23" spans="1:4" ht="23.1" customHeight="1" x14ac:dyDescent="0.25">
      <c r="A23" s="11" t="s">
        <v>21</v>
      </c>
      <c r="B23" s="19">
        <v>8158</v>
      </c>
      <c r="C23" s="20">
        <f t="shared" ref="C23:C29" si="0">D23-B23</f>
        <v>-135</v>
      </c>
      <c r="D23" s="20">
        <v>8023</v>
      </c>
    </row>
    <row r="24" spans="1:4" ht="23.1" customHeight="1" x14ac:dyDescent="0.25">
      <c r="A24" s="11" t="s">
        <v>22</v>
      </c>
      <c r="B24" s="19">
        <v>90952</v>
      </c>
      <c r="C24" s="20">
        <f t="shared" si="0"/>
        <v>1052</v>
      </c>
      <c r="D24" s="21">
        <v>92004</v>
      </c>
    </row>
    <row r="25" spans="1:4" ht="23.1" customHeight="1" x14ac:dyDescent="0.25">
      <c r="A25" s="11" t="s">
        <v>23</v>
      </c>
      <c r="B25" s="19">
        <v>31719</v>
      </c>
      <c r="C25" s="20">
        <f t="shared" si="0"/>
        <v>15122</v>
      </c>
      <c r="D25" s="20">
        <v>46841</v>
      </c>
    </row>
    <row r="26" spans="1:4" ht="23.1" customHeight="1" x14ac:dyDescent="0.25">
      <c r="A26" s="22" t="s">
        <v>24</v>
      </c>
      <c r="B26" s="19">
        <v>3000</v>
      </c>
      <c r="C26" s="20">
        <f t="shared" si="0"/>
        <v>129</v>
      </c>
      <c r="D26" s="20">
        <v>3129</v>
      </c>
    </row>
    <row r="27" spans="1:4" ht="23.1" customHeight="1" x14ac:dyDescent="0.25">
      <c r="A27" s="15" t="s">
        <v>25</v>
      </c>
      <c r="B27" s="19">
        <v>14599</v>
      </c>
      <c r="C27" s="20">
        <f t="shared" si="0"/>
        <v>-465</v>
      </c>
      <c r="D27" s="20">
        <v>14134</v>
      </c>
    </row>
    <row r="28" spans="1:4" ht="23.1" customHeight="1" x14ac:dyDescent="0.25">
      <c r="A28" s="28" t="s">
        <v>29</v>
      </c>
      <c r="B28" s="19">
        <v>55632</v>
      </c>
      <c r="C28" s="20">
        <f>D28-B28</f>
        <v>4258</v>
      </c>
      <c r="D28" s="20">
        <v>59890</v>
      </c>
    </row>
    <row r="29" spans="1:4" ht="23.1" customHeight="1" x14ac:dyDescent="0.25">
      <c r="A29" s="28" t="s">
        <v>30</v>
      </c>
      <c r="B29" s="19">
        <v>9177</v>
      </c>
      <c r="C29" s="20">
        <f t="shared" si="0"/>
        <v>6955</v>
      </c>
      <c r="D29" s="20">
        <v>16132</v>
      </c>
    </row>
    <row r="30" spans="1:4" ht="21" customHeight="1" x14ac:dyDescent="0.25">
      <c r="A30" s="23" t="s">
        <v>26</v>
      </c>
      <c r="B30" s="19">
        <f>SUM(B23:B29)</f>
        <v>213237</v>
      </c>
      <c r="C30" s="20">
        <f>SUM(C23:C29)</f>
        <v>26916</v>
      </c>
      <c r="D30" s="20">
        <f>SUM(D23:D29)</f>
        <v>240153</v>
      </c>
    </row>
    <row r="31" spans="1:4" ht="16.5" customHeight="1" x14ac:dyDescent="0.25">
      <c r="A31" s="24"/>
      <c r="B31" s="25"/>
      <c r="C31" s="26"/>
      <c r="D31" s="27"/>
    </row>
  </sheetData>
  <mergeCells count="2">
    <mergeCell ref="A2:D2"/>
    <mergeCell ref="A20:D20"/>
  </mergeCells>
  <phoneticPr fontId="3" type="noConversion"/>
  <printOptions horizontalCentered="1"/>
  <pageMargins left="0.94488188976377963" right="0.94488188976377963" top="0.98425196850393704" bottom="0.98425196850393704" header="0.51181102362204722" footer="0.74803149606299213"/>
  <pageSetup paperSize="9" firstPageNumber="11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附表一二</vt:lpstr>
      <vt:lpstr>附表一二!Print_Area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fmq</dc:creator>
  <cp:lastModifiedBy>fmq</cp:lastModifiedBy>
  <cp:lastPrinted>2016-10-24T07:44:01Z</cp:lastPrinted>
  <dcterms:created xsi:type="dcterms:W3CDTF">2016-09-26T05:45:50Z</dcterms:created>
  <dcterms:modified xsi:type="dcterms:W3CDTF">2016-10-24T07:46:32Z</dcterms:modified>
</cp:coreProperties>
</file>