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6" yWindow="576" windowWidth="17640" windowHeight="6768"/>
  </bookViews>
  <sheets>
    <sheet name="表1" sheetId="1" r:id="rId1"/>
    <sheet name="表2" sheetId="3" r:id="rId2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_xlnm.Database" hidden="1">#REF!</definedName>
    <definedName name="_xlnm.Print_Area" localSheetId="0">表1!$A$1:$E$16</definedName>
    <definedName name="_xlnm.Print_Area" localSheetId="1">表2!$A$1:$D$12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D11" i="1" l="1"/>
  <c r="D14" i="1"/>
  <c r="C12" i="3" l="1"/>
  <c r="D6" i="3"/>
  <c r="D7" i="3"/>
  <c r="D8" i="3"/>
  <c r="D9" i="3"/>
  <c r="D10" i="3"/>
  <c r="D11" i="3"/>
  <c r="D5" i="3"/>
  <c r="B12" i="3"/>
  <c r="D12" i="3" l="1"/>
  <c r="C13" i="1"/>
  <c r="D13" i="1"/>
  <c r="C5" i="1"/>
  <c r="D12" i="1"/>
  <c r="D5" i="1" s="1"/>
  <c r="E15" i="1"/>
  <c r="E16" i="1"/>
  <c r="E14" i="1"/>
  <c r="E7" i="1"/>
  <c r="E9" i="1"/>
  <c r="E10" i="1"/>
  <c r="E11" i="1"/>
  <c r="E12" i="1"/>
  <c r="E6" i="1"/>
  <c r="E13" i="1" l="1"/>
  <c r="B13" i="1"/>
  <c r="B8" i="1"/>
  <c r="B5" i="1" l="1"/>
  <c r="E8" i="1"/>
  <c r="E5" i="1" s="1"/>
</calcChain>
</file>

<file path=xl/sharedStrings.xml><?xml version="1.0" encoding="utf-8"?>
<sst xmlns="http://schemas.openxmlformats.org/spreadsheetml/2006/main" count="35" uniqueCount="34">
  <si>
    <t>附表1</t>
  </si>
  <si>
    <t>单位：万元</t>
  </si>
  <si>
    <t>项      目</t>
  </si>
  <si>
    <t>一、一般公共预算总收入</t>
  </si>
  <si>
    <t>其中：市本级收入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</si>
  <si>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   上级税收返还</t>
    </r>
  </si>
  <si>
    <t xml:space="preserve">      上级转移支付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</si>
  <si>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调入资金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</si>
  <si>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调入预算稳定调节基金</t>
    </r>
  </si>
  <si>
    <t>二、一般公共预算总支出</t>
  </si>
  <si>
    <t>其中：市本级支出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</si>
  <si>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   上解上级支出</t>
    </r>
  </si>
  <si>
    <t xml:space="preserve">      补助下级支出</t>
  </si>
  <si>
    <t>附表2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</si>
  <si>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专项收入</t>
    </r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</si>
  <si>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行政事业性收费收入</t>
    </r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</si>
  <si>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罚没收入</t>
    </r>
  </si>
  <si>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.国有资本经营收入</t>
    </r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</si>
  <si>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国有资源（资产）有偿使用收入</t>
    </r>
  </si>
  <si>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 xml:space="preserve">政府住房基金 </t>
    </r>
  </si>
  <si>
    <t>7.其他收入</t>
  </si>
  <si>
    <t>合计</t>
  </si>
  <si>
    <t>2019年市本级一般公共预算收入调整情况表</t>
    <phoneticPr fontId="3" type="noConversion"/>
  </si>
  <si>
    <t>此次调整数</t>
    <phoneticPr fontId="3" type="noConversion"/>
  </si>
  <si>
    <t>调整后预算数</t>
    <phoneticPr fontId="3" type="noConversion"/>
  </si>
  <si>
    <t xml:space="preserve">      地方政府一般债务转贷收入</t>
    <phoneticPr fontId="3" type="noConversion"/>
  </si>
  <si>
    <t>2019年市本级一般公共预算收支平衡调整情况表</t>
    <phoneticPr fontId="3" type="noConversion"/>
  </si>
  <si>
    <t xml:space="preserve">      下级上解收入</t>
    <phoneticPr fontId="3" type="noConversion"/>
  </si>
  <si>
    <t>年初预算数</t>
    <phoneticPr fontId="3" type="noConversion"/>
  </si>
  <si>
    <t>年初预算数</t>
    <phoneticPr fontId="3" type="noConversion"/>
  </si>
  <si>
    <t>此次调整数</t>
    <phoneticPr fontId="3" type="noConversion"/>
  </si>
  <si>
    <t>调整后预算数</t>
    <phoneticPr fontId="3" type="noConversion"/>
  </si>
  <si>
    <t>已审议
调整数</t>
    <phoneticPr fontId="3" type="noConversion"/>
  </si>
  <si>
    <t>项      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</si>
</sst>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2"/>
      <name val="方正小标宋_GBK"/>
      <family val="4"/>
      <charset val="134"/>
    </font>
    <font>
      <b/>
      <sz val="12"/>
      <name val="宋体"/>
      <family val="3"/>
      <charset val="134"/>
    </font>
    <font>
      <b/>
      <sz val="12"/>
      <name val="楷体"/>
      <family val="3"/>
      <charset val="134"/>
    </font>
    <font>
      <sz val="12"/>
      <name val="隶书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1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Courier"/>
      <family val="3"/>
    </font>
    <font>
      <b/>
      <sz val="12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37" fontId="12" fillId="0" borderId="0"/>
    <xf numFmtId="0" fontId="13" fillId="0" borderId="0"/>
    <xf numFmtId="9" fontId="9" fillId="0" borderId="0" applyFont="0" applyFill="0" applyBorder="0" applyAlignment="0" applyProtection="0"/>
    <xf numFmtId="0" fontId="14" fillId="0" borderId="1">
      <alignment horizontal="distributed" vertical="center" wrapText="1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9" fillId="0" borderId="0"/>
    <xf numFmtId="0" fontId="3" fillId="0" borderId="0">
      <protection locked="0"/>
    </xf>
    <xf numFmtId="0" fontId="3" fillId="0" borderId="0">
      <protection locked="0"/>
    </xf>
    <xf numFmtId="0" fontId="17" fillId="0" borderId="0">
      <alignment vertical="center"/>
    </xf>
    <xf numFmtId="0" fontId="1" fillId="0" borderId="0"/>
    <xf numFmtId="0" fontId="3" fillId="0" borderId="0">
      <protection locked="0"/>
    </xf>
    <xf numFmtId="0" fontId="17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13" fillId="0" borderId="0"/>
    <xf numFmtId="0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" fontId="14" fillId="0" borderId="1">
      <alignment vertical="center"/>
      <protection locked="0"/>
    </xf>
    <xf numFmtId="0" fontId="18" fillId="0" borderId="0"/>
    <xf numFmtId="177" fontId="14" fillId="0" borderId="1">
      <alignment vertical="center"/>
      <protection locked="0"/>
    </xf>
    <xf numFmtId="0" fontId="9" fillId="0" borderId="0"/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176" fontId="1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69">
    <cellStyle name="_ET_STYLE_NoName_00_" xfId="1"/>
    <cellStyle name="_ET_STYLE_NoName_00__2016年人代会报告附表20160104" xfId="2"/>
    <cellStyle name="_ET_STYLE_NoName_00__国库1月5日调整表" xfId="3"/>
    <cellStyle name="20% - 着色 1" xfId="4"/>
    <cellStyle name="20% - 着色 2" xfId="5"/>
    <cellStyle name="20% - 着色 3" xfId="6"/>
    <cellStyle name="20% - 着色 4" xfId="7"/>
    <cellStyle name="20% - 着色 5" xfId="8"/>
    <cellStyle name="20% - 着色 6" xfId="9"/>
    <cellStyle name="40% - 着色 1" xfId="10"/>
    <cellStyle name="40% - 着色 2" xfId="11"/>
    <cellStyle name="40% - 着色 3" xfId="12"/>
    <cellStyle name="40% - 着色 4" xfId="13"/>
    <cellStyle name="40% - 着色 5" xfId="14"/>
    <cellStyle name="40% - 着色 6" xfId="15"/>
    <cellStyle name="60% - 着色 1" xfId="16"/>
    <cellStyle name="60% - 着色 2" xfId="17"/>
    <cellStyle name="60% - 着色 3" xfId="18"/>
    <cellStyle name="60% - 着色 4" xfId="19"/>
    <cellStyle name="60% - 着色 5" xfId="20"/>
    <cellStyle name="60% - 着色 6" xfId="21"/>
    <cellStyle name="no dec" xfId="22"/>
    <cellStyle name="Normal_APR" xfId="23"/>
    <cellStyle name="百分比 2" xfId="24"/>
    <cellStyle name="表标题" xfId="25"/>
    <cellStyle name="差_发老吕2016基本支出测算11.28" xfId="26"/>
    <cellStyle name="差_全国各省民生政策标准10.7(lp稿)(1)" xfId="27"/>
    <cellStyle name="常规" xfId="0" builtinId="0"/>
    <cellStyle name="常规 10" xfId="28"/>
    <cellStyle name="常规 11" xfId="29"/>
    <cellStyle name="常规 12" xfId="30"/>
    <cellStyle name="常规 13" xfId="31"/>
    <cellStyle name="常规 14" xfId="32"/>
    <cellStyle name="常规 19" xfId="33"/>
    <cellStyle name="常规 2" xfId="34"/>
    <cellStyle name="常规 2 2" xfId="35"/>
    <cellStyle name="常规 2 3" xfId="36"/>
    <cellStyle name="常规 2 4" xfId="37"/>
    <cellStyle name="常规 20" xfId="38"/>
    <cellStyle name="常规 21" xfId="39"/>
    <cellStyle name="常规 3" xfId="40"/>
    <cellStyle name="常规 3 2" xfId="41"/>
    <cellStyle name="常规 39" xfId="42"/>
    <cellStyle name="常规 4" xfId="43"/>
    <cellStyle name="常规 40" xfId="44"/>
    <cellStyle name="常规 41" xfId="45"/>
    <cellStyle name="常规 43" xfId="46"/>
    <cellStyle name="常规 44" xfId="47"/>
    <cellStyle name="常规 45" xfId="48"/>
    <cellStyle name="常规 46" xfId="49"/>
    <cellStyle name="常规 47" xfId="50"/>
    <cellStyle name="常规 5" xfId="51"/>
    <cellStyle name="常规 6" xfId="52"/>
    <cellStyle name="常规 8" xfId="53"/>
    <cellStyle name="普通_97-917" xfId="54"/>
    <cellStyle name="千分位[0]_BT (2)" xfId="55"/>
    <cellStyle name="千分位_97-917" xfId="56"/>
    <cellStyle name="千位[0]_1" xfId="57"/>
    <cellStyle name="千位_1" xfId="58"/>
    <cellStyle name="数字" xfId="59"/>
    <cellStyle name="未定义" xfId="60"/>
    <cellStyle name="小数" xfId="61"/>
    <cellStyle name="样式 1" xfId="62"/>
    <cellStyle name="着色 1" xfId="63"/>
    <cellStyle name="着色 2" xfId="64"/>
    <cellStyle name="着色 3" xfId="65"/>
    <cellStyle name="着色 4" xfId="66"/>
    <cellStyle name="着色 5" xfId="67"/>
    <cellStyle name="着色 6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F17"/>
  <sheetViews>
    <sheetView tabSelected="1" zoomScaleNormal="100" workbookViewId="0">
      <selection activeCell="D5" sqref="D5"/>
    </sheetView>
  </sheetViews>
  <sheetFormatPr defaultColWidth="19.59765625" defaultRowHeight="15.6"/>
  <cols>
    <col min="1" max="1" width="31.8984375" style="4" customWidth="1"/>
    <col min="2" max="2" width="11.796875" style="4" customWidth="1"/>
    <col min="3" max="3" width="8.69921875" style="4" customWidth="1"/>
    <col min="4" max="5" width="13.69921875" style="4" customWidth="1"/>
    <col min="6" max="16384" width="19.59765625" style="4"/>
  </cols>
  <sheetData>
    <row r="1" spans="1:6" ht="19.95" customHeight="1">
      <c r="A1" s="1" t="s">
        <v>0</v>
      </c>
      <c r="B1" s="2"/>
      <c r="C1" s="3"/>
      <c r="D1" s="3"/>
      <c r="E1" s="3"/>
    </row>
    <row r="2" spans="1:6" s="5" customFormat="1" ht="45" customHeight="1">
      <c r="A2" s="29" t="s">
        <v>26</v>
      </c>
      <c r="B2" s="29"/>
      <c r="C2" s="29"/>
      <c r="D2" s="29"/>
      <c r="E2" s="29"/>
    </row>
    <row r="3" spans="1:6" ht="19.95" customHeight="1">
      <c r="E3" s="6" t="s">
        <v>1</v>
      </c>
    </row>
    <row r="4" spans="1:6" s="8" customFormat="1" ht="48" customHeight="1">
      <c r="A4" s="7" t="s">
        <v>2</v>
      </c>
      <c r="B4" s="7" t="s">
        <v>28</v>
      </c>
      <c r="C4" s="16" t="s">
        <v>32</v>
      </c>
      <c r="D4" s="16" t="s">
        <v>30</v>
      </c>
      <c r="E4" s="16" t="s">
        <v>31</v>
      </c>
    </row>
    <row r="5" spans="1:6" s="8" customFormat="1" ht="34.950000000000003" customHeight="1">
      <c r="A5" s="9" t="s">
        <v>3</v>
      </c>
      <c r="B5" s="26">
        <f>SUM(B6:B12)</f>
        <v>1942651</v>
      </c>
      <c r="C5" s="26">
        <f t="shared" ref="C5:D5" si="0">SUM(C6:C12)</f>
        <v>4600</v>
      </c>
      <c r="D5" s="26">
        <f t="shared" si="0"/>
        <v>69510</v>
      </c>
      <c r="E5" s="26">
        <f>SUM(E6:E12)</f>
        <v>2016761</v>
      </c>
    </row>
    <row r="6" spans="1:6" ht="34.950000000000003" customHeight="1">
      <c r="A6" s="11" t="s">
        <v>4</v>
      </c>
      <c r="B6" s="12">
        <v>167650</v>
      </c>
      <c r="C6" s="10"/>
      <c r="D6" s="10">
        <v>79928</v>
      </c>
      <c r="E6" s="10">
        <f>B6+C6+D6</f>
        <v>247578</v>
      </c>
    </row>
    <row r="7" spans="1:6" ht="34.950000000000003" customHeight="1">
      <c r="A7" s="11" t="s">
        <v>5</v>
      </c>
      <c r="B7" s="13">
        <v>89307</v>
      </c>
      <c r="C7" s="10"/>
      <c r="D7" s="10"/>
      <c r="E7" s="10">
        <f t="shared" ref="E7:E12" si="1">B7+C7+D7</f>
        <v>89307</v>
      </c>
    </row>
    <row r="8" spans="1:6" ht="34.950000000000003" customHeight="1">
      <c r="A8" s="14" t="s">
        <v>6</v>
      </c>
      <c r="B8" s="12">
        <f>157687+63362</f>
        <v>221049</v>
      </c>
      <c r="C8" s="10"/>
      <c r="D8" s="10"/>
      <c r="E8" s="10">
        <f t="shared" si="1"/>
        <v>221049</v>
      </c>
    </row>
    <row r="9" spans="1:6" ht="34.950000000000003" customHeight="1">
      <c r="A9" s="14" t="s">
        <v>27</v>
      </c>
      <c r="B9" s="12">
        <v>1190475</v>
      </c>
      <c r="C9" s="10"/>
      <c r="D9" s="10"/>
      <c r="E9" s="10">
        <f t="shared" si="1"/>
        <v>1190475</v>
      </c>
    </row>
    <row r="10" spans="1:6" ht="34.950000000000003" customHeight="1">
      <c r="A10" s="11" t="s">
        <v>7</v>
      </c>
      <c r="B10" s="12">
        <v>74170</v>
      </c>
      <c r="C10" s="10"/>
      <c r="D10" s="10">
        <v>-25000</v>
      </c>
      <c r="E10" s="10">
        <f t="shared" si="1"/>
        <v>49170</v>
      </c>
    </row>
    <row r="11" spans="1:6" ht="34.950000000000003" customHeight="1">
      <c r="A11" s="11" t="s">
        <v>8</v>
      </c>
      <c r="B11" s="12">
        <v>200000</v>
      </c>
      <c r="C11" s="10"/>
      <c r="D11" s="10">
        <f>54928+869+3000+1806+496+291-600-54928-104-1073</f>
        <v>4685</v>
      </c>
      <c r="E11" s="10">
        <f t="shared" si="1"/>
        <v>204685</v>
      </c>
    </row>
    <row r="12" spans="1:6" ht="34.950000000000003" customHeight="1">
      <c r="A12" s="14" t="s">
        <v>25</v>
      </c>
      <c r="B12" s="12"/>
      <c r="C12" s="10">
        <v>4600</v>
      </c>
      <c r="D12" s="10">
        <f>8370+1527</f>
        <v>9897</v>
      </c>
      <c r="E12" s="10">
        <f t="shared" si="1"/>
        <v>14497</v>
      </c>
    </row>
    <row r="13" spans="1:6" s="8" customFormat="1" ht="34.950000000000003" customHeight="1">
      <c r="A13" s="9" t="s">
        <v>9</v>
      </c>
      <c r="B13" s="25">
        <f>SUM(B14:B16)</f>
        <v>1942651</v>
      </c>
      <c r="C13" s="25">
        <f t="shared" ref="C13:D13" si="2">SUM(C14:C16)</f>
        <v>4600</v>
      </c>
      <c r="D13" s="25">
        <f t="shared" si="2"/>
        <v>69510</v>
      </c>
      <c r="E13" s="26">
        <f>SUM(E14:E16)</f>
        <v>2016761</v>
      </c>
    </row>
    <row r="14" spans="1:6" ht="34.950000000000003" customHeight="1">
      <c r="A14" s="11" t="s">
        <v>10</v>
      </c>
      <c r="B14" s="12">
        <v>1478033</v>
      </c>
      <c r="C14" s="10">
        <v>4600</v>
      </c>
      <c r="D14" s="10">
        <f>9897+(85917+869+3000+1806+496+291-600)-30989-1073-104</f>
        <v>69510</v>
      </c>
      <c r="E14" s="10">
        <f>B14+C14+D14</f>
        <v>1552143</v>
      </c>
    </row>
    <row r="15" spans="1:6" ht="34.950000000000003" customHeight="1">
      <c r="A15" s="11" t="s">
        <v>11</v>
      </c>
      <c r="B15" s="12">
        <v>82365</v>
      </c>
      <c r="C15" s="10"/>
      <c r="D15" s="10"/>
      <c r="E15" s="10">
        <f t="shared" ref="E15:E16" si="3">B15+C15+D15</f>
        <v>82365</v>
      </c>
      <c r="F15" s="15"/>
    </row>
    <row r="16" spans="1:6" ht="34.950000000000003" customHeight="1">
      <c r="A16" s="11" t="s">
        <v>12</v>
      </c>
      <c r="B16" s="12">
        <v>382253</v>
      </c>
      <c r="C16" s="10"/>
      <c r="D16" s="10"/>
      <c r="E16" s="10">
        <f t="shared" si="3"/>
        <v>382253</v>
      </c>
    </row>
    <row r="17" spans="1:1" ht="19.95" customHeight="1">
      <c r="A17" s="1"/>
    </row>
  </sheetData>
  <mergeCells count="1">
    <mergeCell ref="A2:E2"/>
  </mergeCells>
  <phoneticPr fontId="3" type="noConversion"/>
  <printOptions horizontalCentered="1"/>
  <pageMargins left="0.78740157480314965" right="0.78740157480314965" top="0.78740157480314965" bottom="1.3779527559055118" header="0.51181102362204722" footer="0.74803149606299213"/>
  <pageSetup paperSize="9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D13"/>
  <sheetViews>
    <sheetView workbookViewId="0">
      <selection sqref="A1:A1048576"/>
    </sheetView>
  </sheetViews>
  <sheetFormatPr defaultColWidth="19.59765625" defaultRowHeight="15.6"/>
  <cols>
    <col min="1" max="1" width="31.8984375" style="4" customWidth="1"/>
    <col min="2" max="2" width="14.5" style="4" customWidth="1"/>
    <col min="3" max="4" width="13.69921875" style="4" customWidth="1"/>
    <col min="5" max="16384" width="19.59765625" style="4"/>
  </cols>
  <sheetData>
    <row r="1" spans="1:4" ht="19.95" customHeight="1">
      <c r="A1" s="1" t="s">
        <v>13</v>
      </c>
    </row>
    <row r="2" spans="1:4" ht="45" customHeight="1">
      <c r="A2" s="29" t="s">
        <v>22</v>
      </c>
      <c r="B2" s="29"/>
      <c r="C2" s="29"/>
      <c r="D2" s="29"/>
    </row>
    <row r="3" spans="1:4" ht="19.95" customHeight="1">
      <c r="D3" s="6" t="s">
        <v>1</v>
      </c>
    </row>
    <row r="4" spans="1:4" s="8" customFormat="1" ht="34.950000000000003" customHeight="1">
      <c r="A4" s="7" t="s">
        <v>33</v>
      </c>
      <c r="B4" s="7" t="s">
        <v>29</v>
      </c>
      <c r="C4" s="7" t="s">
        <v>23</v>
      </c>
      <c r="D4" s="7" t="s">
        <v>24</v>
      </c>
    </row>
    <row r="5" spans="1:4" ht="34.950000000000003" customHeight="1">
      <c r="A5" s="11" t="s">
        <v>14</v>
      </c>
      <c r="B5" s="17">
        <v>3930</v>
      </c>
      <c r="C5" s="18">
        <v>57773</v>
      </c>
      <c r="D5" s="18">
        <f>B5+C5</f>
        <v>61703</v>
      </c>
    </row>
    <row r="6" spans="1:4" ht="34.950000000000003" customHeight="1">
      <c r="A6" s="11" t="s">
        <v>15</v>
      </c>
      <c r="B6" s="17">
        <v>30747</v>
      </c>
      <c r="C6" s="18">
        <v>14287</v>
      </c>
      <c r="D6" s="18">
        <f t="shared" ref="D6:D11" si="0">B6+C6</f>
        <v>45034</v>
      </c>
    </row>
    <row r="7" spans="1:4" ht="34.950000000000003" customHeight="1">
      <c r="A7" s="11" t="s">
        <v>16</v>
      </c>
      <c r="B7" s="17">
        <v>71021</v>
      </c>
      <c r="C7" s="18">
        <v>-7534</v>
      </c>
      <c r="D7" s="18">
        <f t="shared" si="0"/>
        <v>63487</v>
      </c>
    </row>
    <row r="8" spans="1:4" ht="34.950000000000003" customHeight="1">
      <c r="A8" s="19" t="s">
        <v>17</v>
      </c>
      <c r="B8" s="17"/>
      <c r="C8" s="18">
        <v>1043</v>
      </c>
      <c r="D8" s="18">
        <f t="shared" si="0"/>
        <v>1043</v>
      </c>
    </row>
    <row r="9" spans="1:4" ht="34.950000000000003" customHeight="1">
      <c r="A9" s="14" t="s">
        <v>18</v>
      </c>
      <c r="B9" s="17">
        <v>15090</v>
      </c>
      <c r="C9" s="18">
        <v>8059</v>
      </c>
      <c r="D9" s="18">
        <f t="shared" si="0"/>
        <v>23149</v>
      </c>
    </row>
    <row r="10" spans="1:4" ht="34.950000000000003" customHeight="1">
      <c r="A10" s="11" t="s">
        <v>19</v>
      </c>
      <c r="B10" s="17">
        <v>41640</v>
      </c>
      <c r="C10" s="18">
        <v>5977</v>
      </c>
      <c r="D10" s="18">
        <f t="shared" si="0"/>
        <v>47617</v>
      </c>
    </row>
    <row r="11" spans="1:4" ht="34.950000000000003" customHeight="1">
      <c r="A11" s="11" t="s">
        <v>20</v>
      </c>
      <c r="B11" s="17">
        <v>5222</v>
      </c>
      <c r="C11" s="24">
        <v>323</v>
      </c>
      <c r="D11" s="18">
        <f t="shared" si="0"/>
        <v>5545</v>
      </c>
    </row>
    <row r="12" spans="1:4" ht="34.950000000000003" customHeight="1">
      <c r="A12" s="27" t="s">
        <v>21</v>
      </c>
      <c r="B12" s="28">
        <f>SUM(B5:B11)</f>
        <v>167650</v>
      </c>
      <c r="C12" s="28">
        <f t="shared" ref="C12:D12" si="1">SUM(C5:C11)</f>
        <v>79928</v>
      </c>
      <c r="D12" s="28">
        <f t="shared" si="1"/>
        <v>247578</v>
      </c>
    </row>
    <row r="13" spans="1:4" ht="16.5" customHeight="1">
      <c r="A13" s="20"/>
      <c r="B13" s="21"/>
      <c r="C13" s="22"/>
      <c r="D13" s="23"/>
    </row>
  </sheetData>
  <mergeCells count="1">
    <mergeCell ref="A2:D2"/>
  </mergeCells>
  <phoneticPr fontId="3" type="noConversion"/>
  <printOptions horizontalCentered="1"/>
  <pageMargins left="0.78740157480314965" right="0.78740157480314965" top="0.78740157480314965" bottom="1.3779527559055118" header="0.51181102362204722" footer="0.74803149606299213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</vt:lpstr>
      <vt:lpstr>表2</vt:lpstr>
      <vt:lpstr>表1!Print_Area</vt:lpstr>
      <vt:lpstr>表2!Print_Area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fmq</dc:creator>
  <cp:lastModifiedBy>czj</cp:lastModifiedBy>
  <cp:lastPrinted>2019-10-25T09:06:20Z</cp:lastPrinted>
  <dcterms:created xsi:type="dcterms:W3CDTF">2019-10-10T02:24:15Z</dcterms:created>
  <dcterms:modified xsi:type="dcterms:W3CDTF">2019-10-25T09:06:23Z</dcterms:modified>
</cp:coreProperties>
</file>