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第二批统计年鉴\"/>
    </mc:Choice>
  </mc:AlternateContent>
  <bookViews>
    <workbookView xWindow="0" yWindow="0" windowWidth="24000" windowHeight="9915" tabRatio="963"/>
  </bookViews>
  <sheets>
    <sheet name="20-1历年科技" sheetId="1" r:id="rId1"/>
    <sheet name="20-2科技情况" sheetId="2" r:id="rId2"/>
    <sheet name="20-3科学奖励" sheetId="3" r:id="rId3"/>
    <sheet name="20-4规上科技" sheetId="4" r:id="rId4"/>
    <sheet name="20-5分县区规上R&amp;D" sheetId="6" r:id="rId5"/>
    <sheet name="20-6分县区规上科技" sheetId="7" r:id="rId6"/>
    <sheet name="20-7历年教育" sheetId="8" r:id="rId7"/>
    <sheet name="20-8教育基本情况" sheetId="9" r:id="rId8"/>
    <sheet name="20-9分县学校情况20-9续表1" sheetId="10" r:id="rId9"/>
    <sheet name="2-9续表2   20-10分县学生情况" sheetId="11" r:id="rId10"/>
    <sheet name="20-10续表1续表2" sheetId="12" r:id="rId11"/>
  </sheets>
  <calcPr calcId="152511" fullPrecision="0"/>
</workbook>
</file>

<file path=xl/calcChain.xml><?xml version="1.0" encoding="utf-8"?>
<calcChain xmlns="http://schemas.openxmlformats.org/spreadsheetml/2006/main">
  <c r="C41" i="4" l="1"/>
  <c r="I41" i="4" s="1"/>
  <c r="I2" i="4"/>
  <c r="B6" i="9" l="1"/>
  <c r="H43" i="2" l="1"/>
  <c r="H32" i="2"/>
  <c r="H33" i="2"/>
  <c r="H34" i="2"/>
  <c r="H35" i="2"/>
  <c r="H37" i="2"/>
  <c r="H38" i="2"/>
  <c r="H40" i="2"/>
  <c r="H41" i="2"/>
  <c r="H42" i="2"/>
  <c r="H28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11" i="2"/>
  <c r="H7" i="2"/>
  <c r="H8" i="2"/>
  <c r="H9" i="2"/>
  <c r="H6" i="2"/>
  <c r="B18" i="10" l="1"/>
  <c r="B5" i="10"/>
  <c r="C2" i="10"/>
  <c r="C15" i="10" s="1"/>
  <c r="C2" i="11" s="1"/>
  <c r="C15" i="11" s="1"/>
  <c r="C2" i="12" s="1"/>
  <c r="C15" i="12" s="1"/>
  <c r="G17" i="9"/>
  <c r="F17" i="9"/>
  <c r="E17" i="9"/>
  <c r="D17" i="9"/>
  <c r="C17" i="9"/>
  <c r="B17" i="9"/>
  <c r="G15" i="9"/>
  <c r="F15" i="9"/>
  <c r="E15" i="9"/>
  <c r="D15" i="9"/>
  <c r="C15" i="9"/>
  <c r="B15" i="9"/>
  <c r="G9" i="9"/>
  <c r="F9" i="9"/>
  <c r="E9" i="9"/>
  <c r="D9" i="9"/>
  <c r="D5" i="9" s="1"/>
  <c r="C9" i="9"/>
  <c r="B9" i="9"/>
  <c r="G6" i="9"/>
  <c r="F6" i="9"/>
  <c r="E6" i="9"/>
  <c r="D6" i="9"/>
  <c r="C6" i="9"/>
  <c r="E5" i="9" l="1"/>
  <c r="C5" i="9"/>
  <c r="G5" i="9"/>
  <c r="B5" i="9"/>
  <c r="F5" i="9"/>
</calcChain>
</file>

<file path=xl/sharedStrings.xml><?xml version="1.0" encoding="utf-8"?>
<sst xmlns="http://schemas.openxmlformats.org/spreadsheetml/2006/main" count="628" uniqueCount="265">
  <si>
    <t>20-1  历年研究与试验发展（R&amp;D）活动主要指标</t>
  </si>
  <si>
    <t>年份</t>
  </si>
  <si>
    <t>全社会R&amp;D经费内部支出(亿元)</t>
  </si>
  <si>
    <t>全社会R&amp;D经费内部支出占GDP比重(%)</t>
  </si>
  <si>
    <t>规上工业R&amp;D经费内部支出(万元)</t>
  </si>
  <si>
    <t>规上工业R&amp;D经费内部支出占GDP比重(%)</t>
  </si>
  <si>
    <t>规上工业R&amp;D经费内部支出占主营业务收入比重(%)</t>
  </si>
  <si>
    <t>专利申请
授权数
(全社会)
（件）</t>
  </si>
  <si>
    <r>
      <rPr>
        <sz val="10"/>
        <color indexed="8"/>
        <rFont val="宋体"/>
        <family val="3"/>
        <charset val="134"/>
      </rPr>
      <t xml:space="preserve">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发明专利</t>
    </r>
  </si>
  <si>
    <t>20-2 研究与试验发展（R&amp;D）活动基本情况</t>
  </si>
  <si>
    <t xml:space="preserve">  指标</t>
  </si>
  <si>
    <t>单位</t>
  </si>
  <si>
    <t>为上年%</t>
  </si>
  <si>
    <t>科研机构情况</t>
  </si>
  <si>
    <t xml:space="preserve">  市级以上工程技术研究中心</t>
  </si>
  <si>
    <t>家</t>
  </si>
  <si>
    <r>
      <rPr>
        <sz val="10"/>
        <color indexed="8"/>
        <rFont val="宋体"/>
        <family val="3"/>
        <charset val="134"/>
      </rPr>
      <t xml:space="preserve">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省级</t>
    </r>
  </si>
  <si>
    <t xml:space="preserve">  市级以上重点实验室</t>
  </si>
  <si>
    <t xml:space="preserve">  省级院士工作站</t>
  </si>
  <si>
    <t>规模以上工业企业研发基本情况</t>
  </si>
  <si>
    <t xml:space="preserve">  规上工业企业数</t>
  </si>
  <si>
    <t>个</t>
  </si>
  <si>
    <r>
      <rPr>
        <vertAlign val="superscript"/>
        <sz val="10"/>
        <color indexed="8"/>
        <rFont val="宋体"/>
        <family val="3"/>
        <charset val="134"/>
      </rPr>
      <t xml:space="preserve">    #</t>
    </r>
    <r>
      <rPr>
        <sz val="10"/>
        <color indexed="8"/>
        <rFont val="宋体"/>
        <family val="3"/>
        <charset val="134"/>
      </rPr>
      <t>有R&amp;D活动的企业</t>
    </r>
  </si>
  <si>
    <t xml:space="preserve">  R&amp;D人员合计</t>
  </si>
  <si>
    <t>人</t>
  </si>
  <si>
    <t xml:space="preserve">  R&amp;D人员折合全时当量合计</t>
  </si>
  <si>
    <t>人年</t>
  </si>
  <si>
    <r>
      <rPr>
        <sz val="10"/>
        <color indexed="8"/>
        <rFont val="宋体"/>
        <family val="3"/>
        <charset val="134"/>
      </rPr>
      <t xml:space="preserve">  R&amp;D经费内部</t>
    </r>
    <r>
      <rPr>
        <sz val="9"/>
        <color indexed="8"/>
        <rFont val="宋体"/>
        <family val="3"/>
        <charset val="134"/>
      </rPr>
      <t>支出占主营业务收入比重</t>
    </r>
  </si>
  <si>
    <t>%</t>
  </si>
  <si>
    <t xml:space="preserve">  R&amp;D经费内部支出占GDP比重</t>
  </si>
  <si>
    <t xml:space="preserve">  R&amp;D经费内部支出合计</t>
  </si>
  <si>
    <t>亿元</t>
  </si>
  <si>
    <t>项</t>
  </si>
  <si>
    <t xml:space="preserve">  R&amp;D机构数</t>
  </si>
  <si>
    <t xml:space="preserve">  R&amp;D机构经费支出</t>
  </si>
  <si>
    <t xml:space="preserve">  有效发明专利数</t>
  </si>
  <si>
    <t>件</t>
  </si>
  <si>
    <t xml:space="preserve">  新产品开发项目数</t>
  </si>
  <si>
    <t xml:space="preserve">  新产品开发经费支出</t>
  </si>
  <si>
    <t xml:space="preserve">  新产品销售收入</t>
  </si>
  <si>
    <t xml:space="preserve">  使用来自政府部门的研发活动资金</t>
  </si>
  <si>
    <t xml:space="preserve">  技术改造经费支出</t>
  </si>
  <si>
    <t xml:space="preserve">  高新技术企业减免税</t>
  </si>
  <si>
    <t>科学技术获奖情况</t>
  </si>
  <si>
    <t xml:space="preserve">  国家级</t>
  </si>
  <si>
    <t xml:space="preserve">    科学技术特等奖</t>
  </si>
  <si>
    <t xml:space="preserve">    技术发明奖</t>
  </si>
  <si>
    <t xml:space="preserve">    自然科学奖</t>
  </si>
  <si>
    <t xml:space="preserve">    科技进步奖</t>
  </si>
  <si>
    <t xml:space="preserve">  省级</t>
  </si>
  <si>
    <t xml:space="preserve">    企业技术创新奖</t>
  </si>
  <si>
    <t>专利情况</t>
  </si>
  <si>
    <t xml:space="preserve">  专利申请受理数</t>
  </si>
  <si>
    <r>
      <rPr>
        <sz val="10"/>
        <color indexed="8"/>
        <rFont val="宋体"/>
        <family val="3"/>
        <charset val="134"/>
      </rPr>
      <t xml:space="preserve">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发明专利</t>
    </r>
  </si>
  <si>
    <t xml:space="preserve">  专利申请授权数</t>
  </si>
  <si>
    <t>20-3  科学技术获奖情况</t>
  </si>
  <si>
    <t>单位：项</t>
  </si>
  <si>
    <t>合计</t>
  </si>
  <si>
    <t>特等奖</t>
  </si>
  <si>
    <t>一等奖</t>
  </si>
  <si>
    <t>二等奖</t>
  </si>
  <si>
    <t>三等奖</t>
  </si>
  <si>
    <t>总计</t>
  </si>
  <si>
    <t xml:space="preserve">    最高科学技术奖</t>
  </si>
  <si>
    <t xml:space="preserve">    突出贡献奖</t>
  </si>
  <si>
    <t>20-4  规模以上工业企业研究与试验发展（R&amp;D）基本情况</t>
  </si>
  <si>
    <t>20-4续表2  规模以上工业企业研究与试验发展（R&amp;D）基本情况</t>
  </si>
  <si>
    <r>
      <rPr>
        <sz val="10"/>
        <color indexed="8"/>
        <rFont val="宋体"/>
        <family val="3"/>
        <charset val="134"/>
      </rPr>
      <t>指</t>
    </r>
    <r>
      <rPr>
        <sz val="10"/>
        <color indexed="8"/>
        <rFont val="宋体"/>
        <family val="3"/>
        <charset val="134"/>
      </rPr>
      <t>标</t>
    </r>
  </si>
  <si>
    <t>企业数
（个）</t>
  </si>
  <si>
    <t>R&amp;D活动
人    员
（人）</t>
  </si>
  <si>
    <t>R&amp;D经费内部支出
（万元）</t>
  </si>
  <si>
    <t>企 业 办
研发机构
（个）</t>
  </si>
  <si>
    <t>新产品开发
经费支出
（万元）</t>
  </si>
  <si>
    <t>技术改造
经费支出
（万元）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</si>
  <si>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有R&amp;D活动
单 位 数</t>
    </r>
  </si>
  <si>
    <t>按企业规模分</t>
  </si>
  <si>
    <t xml:space="preserve">  大型</t>
  </si>
  <si>
    <t xml:space="preserve">  中型</t>
  </si>
  <si>
    <t xml:space="preserve">  小型</t>
  </si>
  <si>
    <t xml:space="preserve">  微型</t>
  </si>
  <si>
    <t>按隶属关系分</t>
  </si>
  <si>
    <t xml:space="preserve">  中央</t>
  </si>
  <si>
    <t xml:space="preserve">  省</t>
  </si>
  <si>
    <t xml:space="preserve">  其他</t>
  </si>
  <si>
    <t>按登记注册类型分</t>
  </si>
  <si>
    <t xml:space="preserve">  内资企业</t>
  </si>
  <si>
    <t xml:space="preserve">    国有企业</t>
  </si>
  <si>
    <t xml:space="preserve">    集体企业</t>
  </si>
  <si>
    <t xml:space="preserve">    股份合作企业</t>
  </si>
  <si>
    <t xml:space="preserve">    有限责任公司</t>
  </si>
  <si>
    <t xml:space="preserve">      国有独资公司</t>
  </si>
  <si>
    <t xml:space="preserve">      其他有限责任公司</t>
  </si>
  <si>
    <t xml:space="preserve">    股份有限公司</t>
  </si>
  <si>
    <t xml:space="preserve">    私营企业</t>
  </si>
  <si>
    <t xml:space="preserve">      私营独资企业</t>
  </si>
  <si>
    <t xml:space="preserve">      私营合伙企业</t>
  </si>
  <si>
    <t xml:space="preserve">      私营有限责任公司</t>
  </si>
  <si>
    <t xml:space="preserve">      私营股份有限公司</t>
  </si>
  <si>
    <t xml:space="preserve">  港、澳、台商投资企业</t>
  </si>
  <si>
    <t xml:space="preserve">    合资经营企业(港或澳、台资)</t>
  </si>
  <si>
    <t xml:space="preserve">    合作经营企业(港或澳、台资)</t>
  </si>
  <si>
    <t xml:space="preserve">    港、澳、台商独资经营企业</t>
  </si>
  <si>
    <t xml:space="preserve">  外商投资企业</t>
  </si>
  <si>
    <t xml:space="preserve">    中外合资经营企业</t>
  </si>
  <si>
    <t xml:space="preserve">    外资企业</t>
  </si>
  <si>
    <t xml:space="preserve">    外商投资股份有限公司</t>
  </si>
  <si>
    <t xml:space="preserve">    其他外商投资企业</t>
  </si>
  <si>
    <t>20-4续表1  规模以上工业企业研究与试验发展（R&amp;D）基本情况</t>
  </si>
  <si>
    <t>20-4续表3  规模以上工业企业研究与试验发展（R&amp;D）基本情况</t>
  </si>
  <si>
    <r>
      <rPr>
        <sz val="10"/>
        <color indexed="8"/>
        <rFont val="宋体"/>
        <family val="3"/>
        <charset val="134"/>
      </rPr>
      <t xml:space="preserve">指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标</t>
    </r>
  </si>
  <si>
    <r>
      <rPr>
        <sz val="10"/>
        <color indexed="8"/>
        <rFont val="宋体"/>
        <family val="3"/>
        <charset val="134"/>
      </rPr>
      <t>企 业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办
科技机构
（个）</t>
    </r>
  </si>
  <si>
    <t>按国民经济行业大类分</t>
  </si>
  <si>
    <t>县（市）区</t>
  </si>
  <si>
    <t>规模以上工业R&amp;D经费内部支出(万元)</t>
  </si>
  <si>
    <t>占规模以上工业主营业务收入比重(%)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</si>
  <si>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</si>
  <si>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</si>
  <si>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</si>
  <si>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</si>
  <si>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</si>
  <si>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</si>
  <si>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</si>
  <si>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</si>
  <si>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</si>
  <si>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</si>
  <si>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</si>
  <si>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</si>
  <si>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</si>
  <si>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</si>
  <si>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</si>
  <si>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</si>
  <si>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</si>
  <si>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</si>
  <si>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</si>
  <si>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</si>
  <si>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t>企业数（个）</t>
  </si>
  <si>
    <t>R&amp;D活动
人   员
（人）</t>
  </si>
  <si>
    <t>R&amp;D活动经费
内部支出
（万元）</t>
  </si>
  <si>
    <t>R&amp;D经费内部支出
占主营业务收入比重
(%)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</si>
  <si>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有R&amp;D活动
单 位 数
(个)</t>
    </r>
  </si>
  <si>
    <r>
      <rPr>
        <sz val="10"/>
        <rFont val="宋体"/>
        <family val="3"/>
        <charset val="134"/>
      </rPr>
      <t>年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份</t>
    </r>
  </si>
  <si>
    <t>学校数（所）</t>
  </si>
  <si>
    <t>在校生数（人）</t>
  </si>
  <si>
    <t>专任教师数（人）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</si>
  <si>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普通高等学校</t>
    </r>
  </si>
  <si>
    <t>注：1981年专任教师数不含普通中学和小学专任教师人数。</t>
  </si>
  <si>
    <t>指标</t>
  </si>
  <si>
    <t>学校数
（所）</t>
  </si>
  <si>
    <t>毕业生数
（人）</t>
  </si>
  <si>
    <t>招生数
（人）</t>
  </si>
  <si>
    <t>在校生数
（人）</t>
  </si>
  <si>
    <t>教职工数
（人）</t>
  </si>
  <si>
    <t>专任教师
（人）</t>
  </si>
  <si>
    <t>高等教育</t>
  </si>
  <si>
    <t xml:space="preserve">  普通高等学校</t>
  </si>
  <si>
    <t xml:space="preserve">  成人高等学校</t>
  </si>
  <si>
    <t>中等教育</t>
  </si>
  <si>
    <t xml:space="preserve">  普通中学</t>
  </si>
  <si>
    <t xml:space="preserve">  普通中专学校</t>
  </si>
  <si>
    <t xml:space="preserve">  成人中专学校</t>
  </si>
  <si>
    <t xml:space="preserve">  职业高中</t>
  </si>
  <si>
    <t xml:space="preserve">  中技学校</t>
  </si>
  <si>
    <t>初等教育</t>
  </si>
  <si>
    <t xml:space="preserve">  小学</t>
  </si>
  <si>
    <t>学前教育</t>
  </si>
  <si>
    <t xml:space="preserve">  幼儿园、学前班</t>
  </si>
  <si>
    <t>特殊教育</t>
  </si>
  <si>
    <t>注：1.中技学校资料取自唐山市人力资源和社会保障局，其他教育资料取自唐山市教育局；2.私立学校已统在各类学校中，不再单列。</t>
  </si>
  <si>
    <t>单位：所</t>
  </si>
  <si>
    <t>县(市)区</t>
  </si>
  <si>
    <t>各类
学校</t>
  </si>
  <si>
    <t xml:space="preserve"> 普通高
 等学校</t>
  </si>
  <si>
    <t>成人高
等学校</t>
  </si>
  <si>
    <t>普通
中专</t>
  </si>
  <si>
    <t>成人中
专学校</t>
  </si>
  <si>
    <t>职业
高中</t>
  </si>
  <si>
    <t>中技
学校</t>
  </si>
  <si>
    <t>普通
中学</t>
  </si>
  <si>
    <t>小学</t>
  </si>
  <si>
    <t>幼儿园</t>
  </si>
  <si>
    <t>特殊
教育</t>
  </si>
  <si>
    <t>全    市</t>
  </si>
  <si>
    <t>迁 安 市</t>
  </si>
  <si>
    <t>遵 化 市</t>
  </si>
  <si>
    <t>滦 南 县</t>
  </si>
  <si>
    <t>乐 亭 县</t>
  </si>
  <si>
    <t>迁 西 县</t>
  </si>
  <si>
    <t>玉 田 县</t>
  </si>
  <si>
    <t>单位：人</t>
  </si>
  <si>
    <t>教职
员工</t>
  </si>
  <si>
    <t>专任
教师</t>
  </si>
  <si>
    <t>毕业生数</t>
  </si>
  <si>
    <t>招生数</t>
  </si>
  <si>
    <t>在校生数</t>
  </si>
  <si>
    <t xml:space="preserve">  地方</t>
  </si>
  <si>
    <t xml:space="preserve">    采矿业</t>
  </si>
  <si>
    <t xml:space="preserve">      煤炭开采和洗选业</t>
  </si>
  <si>
    <t xml:space="preserve">      石油和天然气开采业</t>
  </si>
  <si>
    <t xml:space="preserve">      黑色金属矿采选业</t>
  </si>
  <si>
    <t xml:space="preserve">      有色金属矿采选业</t>
  </si>
  <si>
    <t xml:space="preserve">      非金属矿采选业</t>
  </si>
  <si>
    <t xml:space="preserve">    制造业</t>
  </si>
  <si>
    <t xml:space="preserve">      农副食品加工业</t>
  </si>
  <si>
    <t xml:space="preserve">      食品制造业</t>
  </si>
  <si>
    <t xml:space="preserve">      酒、饮料和精制茶制造业</t>
  </si>
  <si>
    <t xml:space="preserve">      纺织业</t>
  </si>
  <si>
    <t xml:space="preserve">      纺织服装、服饰业</t>
  </si>
  <si>
    <t xml:space="preserve">      皮革、毛皮、羽毛及其制品和制鞋业</t>
  </si>
  <si>
    <t xml:space="preserve">      木材加工和木、竹、藤、棕、草制品业</t>
  </si>
  <si>
    <t xml:space="preserve">      家具制造业</t>
  </si>
  <si>
    <t xml:space="preserve">      造纸和纸制品业</t>
  </si>
  <si>
    <t xml:space="preserve">      印刷和记录媒介复制业</t>
  </si>
  <si>
    <t xml:space="preserve">      文教、工美、体育和娱乐用品制造业</t>
  </si>
  <si>
    <t xml:space="preserve">      石油、煤炭及其他燃料加工业</t>
  </si>
  <si>
    <t xml:space="preserve">      化学原料和化学制品制造业</t>
  </si>
  <si>
    <t xml:space="preserve">      医药制造业</t>
  </si>
  <si>
    <t xml:space="preserve">      化学纤维制造业</t>
  </si>
  <si>
    <t xml:space="preserve">      橡胶和塑料制品业</t>
  </si>
  <si>
    <t xml:space="preserve">      非金属矿物制品业</t>
  </si>
  <si>
    <t xml:space="preserve">      黑色金属冶炼和压延加工业</t>
  </si>
  <si>
    <t xml:space="preserve">      有色金属冶炼和压延加工业</t>
  </si>
  <si>
    <t xml:space="preserve">      金属制品业</t>
  </si>
  <si>
    <t xml:space="preserve">      通用设备制造业</t>
  </si>
  <si>
    <t xml:space="preserve">      专用设备制造业</t>
  </si>
  <si>
    <t xml:space="preserve">      汽车制造业</t>
  </si>
  <si>
    <t xml:space="preserve">      电气机械和器材制造业</t>
  </si>
  <si>
    <t xml:space="preserve">      计算机、通信和其他电子设备制造业</t>
  </si>
  <si>
    <t xml:space="preserve">      仪器仪表制造业</t>
  </si>
  <si>
    <t xml:space="preserve">      其他制造业</t>
  </si>
  <si>
    <t xml:space="preserve">      废弃资源综合利用业</t>
  </si>
  <si>
    <t xml:space="preserve">      金属制品、机械和设备修理业</t>
  </si>
  <si>
    <t xml:space="preserve">    电力、热力、燃气及水生产和供应业</t>
  </si>
  <si>
    <t xml:space="preserve">      电力、热力生产和供应业</t>
  </si>
  <si>
    <t xml:space="preserve">      燃气生产和供应业</t>
  </si>
  <si>
    <t xml:space="preserve">      水的生产和供应业</t>
  </si>
  <si>
    <t>20-5  分县区主要年份规模以上工业R&amp;D经费内部支出和占主营业务收入比重</t>
    <phoneticPr fontId="17" type="noConversion"/>
  </si>
  <si>
    <t>20-6  分县区规模以上工业企业研究与试验发展（R&amp;D）活动基本情况</t>
    <phoneticPr fontId="17" type="noConversion"/>
  </si>
  <si>
    <t>20-7  历年学校、在校学生和专任教师数</t>
    <phoneticPr fontId="17" type="noConversion"/>
  </si>
  <si>
    <t>20-8  教育事业基本情况</t>
    <phoneticPr fontId="17" type="noConversion"/>
  </si>
  <si>
    <t>20-9  分县(市)学校（机构）情况</t>
    <phoneticPr fontId="17" type="noConversion"/>
  </si>
  <si>
    <t>20-9续表1  分县(市)学校（机构）情况</t>
    <phoneticPr fontId="17" type="noConversion"/>
  </si>
  <si>
    <t>20-9续表2  分县(市)学校（机构）情况</t>
    <phoneticPr fontId="17" type="noConversion"/>
  </si>
  <si>
    <t>20-10  分县(市)学生情况</t>
    <phoneticPr fontId="17" type="noConversion"/>
  </si>
  <si>
    <t>20-10续表2  分县(市)学生情况</t>
    <phoneticPr fontId="17" type="noConversion"/>
  </si>
  <si>
    <t>20-10续表1  分县(市)学生情况</t>
    <phoneticPr fontId="17" type="noConversion"/>
  </si>
  <si>
    <t>滦州市</t>
    <phoneticPr fontId="17" type="noConversion"/>
  </si>
  <si>
    <t>滦州市</t>
    <phoneticPr fontId="17" type="noConversion"/>
  </si>
  <si>
    <t>滦 州 市</t>
    <phoneticPr fontId="17" type="noConversion"/>
  </si>
  <si>
    <t>(2019年）</t>
    <phoneticPr fontId="17" type="noConversion"/>
  </si>
  <si>
    <r>
      <t>(201</t>
    </r>
    <r>
      <rPr>
        <sz val="12"/>
        <rFont val="宋体"/>
        <family val="3"/>
        <charset val="134"/>
      </rPr>
      <t>9</t>
    </r>
    <r>
      <rPr>
        <sz val="12"/>
        <rFont val="宋体"/>
        <family val="3"/>
        <charset val="134"/>
      </rPr>
      <t>年）</t>
    </r>
    <phoneticPr fontId="17" type="noConversion"/>
  </si>
  <si>
    <t>（2019年）</t>
    <phoneticPr fontId="17" type="noConversion"/>
  </si>
  <si>
    <t xml:space="preserve">    国际合作奖</t>
    <phoneticPr fontId="17" type="noConversion"/>
  </si>
  <si>
    <t xml:space="preserve">    企业技术创新奖</t>
    <phoneticPr fontId="17" type="noConversion"/>
  </si>
  <si>
    <t xml:space="preserve">    科技合作奖</t>
    <phoneticPr fontId="17" type="noConversion"/>
  </si>
  <si>
    <t>注：科技合作奖2018年以前为国际合作奖。</t>
    <phoneticPr fontId="17" type="noConversion"/>
  </si>
  <si>
    <t xml:space="preserve">    科技合作奖</t>
    <phoneticPr fontId="17" type="noConversion"/>
  </si>
  <si>
    <t>科技合作奖</t>
    <phoneticPr fontId="17" type="noConversion"/>
  </si>
  <si>
    <t>（2019年）</t>
  </si>
  <si>
    <t>R&amp;D经费
内部支出
（万元）</t>
  </si>
  <si>
    <t>新产品开发
项  目  数
（项）</t>
  </si>
  <si>
    <r>
      <rPr>
        <sz val="10"/>
        <rFont val="宋体"/>
        <family val="3"/>
        <charset val="134"/>
      </rPr>
      <t>引进</t>
    </r>
    <r>
      <rPr>
        <sz val="10"/>
        <color indexed="10"/>
        <rFont val="宋体"/>
        <family val="3"/>
        <charset val="134"/>
      </rPr>
      <t>境外</t>
    </r>
    <r>
      <rPr>
        <sz val="10"/>
        <rFont val="宋体"/>
        <family val="3"/>
        <charset val="134"/>
      </rPr>
      <t>技术的
消化吸收
经费支出
（万元）</t>
    </r>
  </si>
  <si>
    <t/>
  </si>
  <si>
    <t xml:space="preserve">    中外合作经营企业</t>
  </si>
  <si>
    <r>
      <rPr>
        <sz val="9"/>
        <color indexed="8"/>
        <rFont val="宋体"/>
        <family val="7"/>
        <charset val="134"/>
      </rPr>
      <t xml:space="preserve">      铁</t>
    </r>
    <r>
      <rPr>
        <sz val="8"/>
        <color indexed="8"/>
        <rFont val="宋体"/>
        <family val="3"/>
        <charset val="134"/>
      </rPr>
      <t>路、船舶、航空航天和其他运输设备制造业</t>
    </r>
  </si>
  <si>
    <r>
      <rPr>
        <sz val="9"/>
        <rFont val="宋体"/>
        <family val="7"/>
        <charset val="134"/>
      </rPr>
      <t xml:space="preserve">      铁</t>
    </r>
    <r>
      <rPr>
        <sz val="8"/>
        <rFont val="宋体"/>
        <family val="3"/>
        <charset val="134"/>
      </rPr>
      <t>路、船舶、航空航天和其他运输设备制造业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</si>
</sst>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_ "/>
    <numFmt numFmtId="178" formatCode="0_);[Red]\(0\)"/>
    <numFmt numFmtId="179" formatCode="0.0_ "/>
    <numFmt numFmtId="180" formatCode="0.0"/>
  </numFmts>
  <fonts count="30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10"/>
      <color indexed="8"/>
      <name val="宋体"/>
      <family val="3"/>
      <charset val="134"/>
    </font>
    <font>
      <sz val="12"/>
      <name val="黑体"/>
      <family val="3"/>
      <charset val="134"/>
    </font>
    <font>
      <b/>
      <sz val="10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6"/>
      <color indexed="8"/>
      <name val="宋体"/>
      <family val="3"/>
      <charset val="134"/>
    </font>
    <font>
      <vertAlign val="superscript"/>
      <sz val="10"/>
      <name val="宋体"/>
      <family val="3"/>
      <charset val="134"/>
    </font>
    <font>
      <b/>
      <sz val="14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Arial"/>
      <family val="2"/>
    </font>
    <font>
      <vertAlign val="superscript"/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10"/>
      <color indexed="10"/>
      <name val="黑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0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Times New Roman"/>
      <family val="1"/>
    </font>
    <font>
      <sz val="12"/>
      <name val="宋体"/>
      <family val="3"/>
      <charset val="134"/>
    </font>
    <font>
      <sz val="9"/>
      <name val="宋体"/>
      <family val="7"/>
      <charset val="134"/>
    </font>
    <font>
      <sz val="8"/>
      <name val="宋体"/>
      <family val="3"/>
      <charset val="134"/>
    </font>
    <font>
      <sz val="10"/>
      <name val="宋体"/>
      <family val="7"/>
      <charset val="134"/>
    </font>
    <font>
      <sz val="10"/>
      <color rgb="FFFF0000"/>
      <name val="宋体"/>
      <family val="3"/>
      <charset val="134"/>
    </font>
    <font>
      <sz val="10"/>
      <color indexed="10"/>
      <name val="宋体"/>
      <family val="7"/>
      <charset val="134"/>
    </font>
    <font>
      <sz val="9"/>
      <color indexed="8"/>
      <name val="宋体"/>
      <family val="7"/>
      <charset val="134"/>
    </font>
    <font>
      <sz val="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/>
      <top style="medium">
        <color rgb="FF000000"/>
      </top>
      <bottom style="thin">
        <color indexed="8"/>
      </bottom>
      <diagonal/>
    </border>
    <border>
      <left/>
      <right/>
      <top style="medium">
        <color rgb="FF00000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</cellStyleXfs>
  <cellXfs count="311">
    <xf numFmtId="0" fontId="0" fillId="0" borderId="0" xfId="0" applyAlignment="1"/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" fillId="0" borderId="17" xfId="0" applyFont="1" applyFill="1" applyBorder="1" applyAlignment="1">
      <alignment horizontal="center" vertical="center" wrapText="1"/>
    </xf>
    <xf numFmtId="177" fontId="3" fillId="0" borderId="18" xfId="0" applyNumberFormat="1" applyFont="1" applyBorder="1" applyAlignment="1">
      <alignment horizontal="right" vertical="center" wrapText="1"/>
    </xf>
    <xf numFmtId="177" fontId="3" fillId="0" borderId="19" xfId="0" applyNumberFormat="1" applyFont="1" applyBorder="1" applyAlignment="1">
      <alignment horizontal="right" vertical="center" wrapText="1"/>
    </xf>
    <xf numFmtId="177" fontId="2" fillId="0" borderId="20" xfId="0" applyNumberFormat="1" applyFont="1" applyBorder="1" applyAlignment="1">
      <alignment horizontal="right" vertical="center" wrapText="1"/>
    </xf>
    <xf numFmtId="177" fontId="4" fillId="0" borderId="0" xfId="3" applyNumberFormat="1" applyFont="1" applyFill="1" applyBorder="1" applyAlignment="1">
      <alignment horizontal="right" vertical="center" wrapText="1"/>
    </xf>
    <xf numFmtId="177" fontId="2" fillId="0" borderId="21" xfId="0" applyNumberFormat="1" applyFont="1" applyBorder="1" applyAlignment="1">
      <alignment horizontal="right" vertical="center" wrapText="1"/>
    </xf>
    <xf numFmtId="0" fontId="2" fillId="0" borderId="17" xfId="0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177" fontId="4" fillId="0" borderId="0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3" fillId="0" borderId="23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177" fontId="3" fillId="2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177" fontId="5" fillId="0" borderId="0" xfId="0" applyNumberFormat="1" applyFont="1" applyBorder="1" applyAlignment="1">
      <alignment vertical="center" wrapText="1"/>
    </xf>
    <xf numFmtId="177" fontId="0" fillId="0" borderId="0" xfId="0" applyNumberFormat="1" applyFont="1" applyFill="1" applyAlignment="1">
      <alignment vertical="center" wrapText="1"/>
    </xf>
    <xf numFmtId="0" fontId="1" fillId="0" borderId="0" xfId="4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2" fillId="0" borderId="0" xfId="4" applyFont="1" applyFill="1" applyBorder="1" applyAlignment="1">
      <alignment vertical="center" wrapText="1"/>
    </xf>
    <xf numFmtId="0" fontId="0" fillId="0" borderId="0" xfId="4" applyFont="1" applyFill="1" applyAlignment="1">
      <alignment vertical="center" wrapText="1"/>
    </xf>
    <xf numFmtId="0" fontId="6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Font="1" applyFill="1" applyBorder="1" applyAlignment="1">
      <alignment horizontal="center" vertical="center" wrapText="1"/>
    </xf>
    <xf numFmtId="177" fontId="2" fillId="0" borderId="0" xfId="2" applyNumberFormat="1" applyFont="1" applyFill="1" applyBorder="1" applyAlignment="1">
      <alignment horizontal="right" vertical="center" wrapText="1"/>
    </xf>
    <xf numFmtId="0" fontId="2" fillId="0" borderId="8" xfId="5" applyFont="1" applyFill="1" applyBorder="1" applyAlignment="1">
      <alignment horizontal="center" vertical="center" wrapText="1"/>
    </xf>
    <xf numFmtId="177" fontId="2" fillId="0" borderId="0" xfId="5" applyNumberFormat="1" applyFont="1" applyFill="1" applyBorder="1" applyAlignment="1">
      <alignment horizontal="right" vertical="center" wrapText="1"/>
    </xf>
    <xf numFmtId="0" fontId="2" fillId="0" borderId="9" xfId="5" applyFont="1" applyFill="1" applyBorder="1" applyAlignment="1">
      <alignment horizontal="center" vertical="center" wrapText="1"/>
    </xf>
    <xf numFmtId="177" fontId="2" fillId="0" borderId="30" xfId="5" applyNumberFormat="1" applyFont="1" applyFill="1" applyBorder="1" applyAlignment="1">
      <alignment horizontal="right" vertical="center" wrapText="1"/>
    </xf>
    <xf numFmtId="177" fontId="2" fillId="0" borderId="1" xfId="5" applyNumberFormat="1" applyFont="1" applyFill="1" applyBorder="1" applyAlignment="1">
      <alignment horizontal="right" vertical="center" wrapText="1"/>
    </xf>
    <xf numFmtId="0" fontId="0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22" fillId="0" borderId="0" xfId="1" applyFill="1" applyAlignment="1">
      <alignment vertical="center" wrapText="1"/>
    </xf>
    <xf numFmtId="1" fontId="22" fillId="0" borderId="0" xfId="1" applyNumberFormat="1" applyFill="1" applyAlignment="1">
      <alignment vertical="center" wrapText="1"/>
    </xf>
    <xf numFmtId="176" fontId="22" fillId="0" borderId="0" xfId="1" applyNumberFormat="1" applyFill="1" applyAlignment="1">
      <alignment vertical="center" wrapText="1"/>
    </xf>
    <xf numFmtId="0" fontId="1" fillId="0" borderId="0" xfId="1" applyFont="1" applyFill="1" applyAlignment="1">
      <alignment vertical="center" wrapText="1"/>
    </xf>
    <xf numFmtId="0" fontId="2" fillId="0" borderId="2" xfId="1" applyFont="1" applyFill="1" applyBorder="1" applyAlignment="1">
      <alignment vertical="center" wrapText="1"/>
    </xf>
    <xf numFmtId="178" fontId="9" fillId="0" borderId="12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right" vertical="center" wrapText="1"/>
    </xf>
    <xf numFmtId="176" fontId="7" fillId="0" borderId="0" xfId="1" applyNumberFormat="1" applyFont="1" applyFill="1" applyAlignment="1">
      <alignment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8" xfId="0" applyFont="1" applyFill="1" applyBorder="1" applyAlignment="1">
      <alignment horizontal="distributed" vertical="center" wrapText="1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176" fontId="0" fillId="0" borderId="0" xfId="1" applyNumberFormat="1" applyFont="1" applyFill="1" applyAlignment="1">
      <alignment vertical="center" wrapText="1"/>
    </xf>
    <xf numFmtId="2" fontId="2" fillId="0" borderId="0" xfId="0" applyNumberFormat="1" applyFont="1" applyBorder="1" applyAlignment="1">
      <alignment horizontal="right" vertical="center" wrapText="1"/>
    </xf>
    <xf numFmtId="177" fontId="2" fillId="0" borderId="0" xfId="0" applyNumberFormat="1" applyFont="1" applyFill="1" applyAlignment="1">
      <alignment horizontal="right" vertical="center" wrapText="1"/>
    </xf>
    <xf numFmtId="1" fontId="2" fillId="0" borderId="0" xfId="0" applyNumberFormat="1" applyFont="1" applyFill="1" applyAlignment="1">
      <alignment horizontal="right" vertical="center" wrapText="1"/>
    </xf>
    <xf numFmtId="176" fontId="2" fillId="0" borderId="0" xfId="1" applyNumberFormat="1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distributed" vertical="center" wrapText="1"/>
    </xf>
    <xf numFmtId="0" fontId="2" fillId="0" borderId="9" xfId="0" applyFont="1" applyFill="1" applyBorder="1" applyAlignment="1">
      <alignment horizontal="distributed" vertical="center" wrapText="1"/>
    </xf>
    <xf numFmtId="1" fontId="2" fillId="0" borderId="15" xfId="0" applyNumberFormat="1" applyFont="1" applyFill="1" applyBorder="1" applyAlignment="1">
      <alignment horizontal="right" vertical="center" wrapText="1"/>
    </xf>
    <xf numFmtId="2" fontId="2" fillId="0" borderId="15" xfId="0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vertical="center" wrapText="1"/>
    </xf>
    <xf numFmtId="1" fontId="2" fillId="0" borderId="0" xfId="1" applyNumberFormat="1" applyFont="1" applyFill="1" applyAlignment="1">
      <alignment vertical="center" wrapText="1"/>
    </xf>
    <xf numFmtId="178" fontId="2" fillId="0" borderId="0" xfId="1" applyNumberFormat="1" applyFont="1" applyFill="1" applyBorder="1" applyAlignment="1">
      <alignment horizontal="right" vertical="center" wrapText="1"/>
    </xf>
    <xf numFmtId="176" fontId="1" fillId="0" borderId="0" xfId="1" applyNumberFormat="1" applyFont="1" applyFill="1" applyAlignment="1">
      <alignment vertical="center" wrapText="1"/>
    </xf>
    <xf numFmtId="0" fontId="2" fillId="0" borderId="0" xfId="6" applyFont="1" applyAlignment="1">
      <alignment vertical="center" wrapText="1"/>
    </xf>
    <xf numFmtId="0" fontId="6" fillId="0" borderId="0" xfId="6" applyFont="1" applyAlignment="1">
      <alignment vertical="center" wrapText="1"/>
    </xf>
    <xf numFmtId="0" fontId="22" fillId="0" borderId="0" xfId="6" applyAlignment="1">
      <alignment vertical="center" wrapText="1"/>
    </xf>
    <xf numFmtId="0" fontId="2" fillId="0" borderId="0" xfId="6" applyFont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77" fontId="3" fillId="0" borderId="18" xfId="6" applyNumberFormat="1" applyFont="1" applyFill="1" applyBorder="1" applyAlignment="1">
      <alignment horizontal="right" vertical="center" wrapText="1"/>
    </xf>
    <xf numFmtId="177" fontId="3" fillId="0" borderId="19" xfId="6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 applyAlignment="1">
      <alignment horizontal="right" vertical="center" wrapText="1"/>
    </xf>
    <xf numFmtId="176" fontId="3" fillId="0" borderId="0" xfId="6" applyNumberFormat="1" applyFont="1" applyFill="1" applyAlignment="1">
      <alignment horizontal="right" vertical="center" wrapText="1"/>
    </xf>
    <xf numFmtId="177" fontId="2" fillId="0" borderId="20" xfId="6" applyNumberFormat="1" applyFont="1" applyFill="1" applyBorder="1" applyAlignment="1">
      <alignment horizontal="right" vertical="center" wrapText="1"/>
    </xf>
    <xf numFmtId="177" fontId="2" fillId="0" borderId="0" xfId="6" applyNumberFormat="1" applyFont="1" applyFill="1" applyBorder="1" applyAlignment="1">
      <alignment horizontal="right" vertical="center" wrapText="1"/>
    </xf>
    <xf numFmtId="176" fontId="2" fillId="0" borderId="0" xfId="6" applyNumberFormat="1" applyFont="1" applyFill="1" applyAlignment="1">
      <alignment horizontal="right" vertical="center" wrapText="1"/>
    </xf>
    <xf numFmtId="176" fontId="2" fillId="0" borderId="0" xfId="6" applyNumberFormat="1" applyFont="1" applyFill="1" applyBorder="1" applyAlignment="1">
      <alignment horizontal="right" vertical="center" wrapText="1"/>
    </xf>
    <xf numFmtId="177" fontId="2" fillId="0" borderId="15" xfId="6" applyNumberFormat="1" applyFont="1" applyFill="1" applyBorder="1" applyAlignment="1">
      <alignment horizontal="right" vertical="center" wrapText="1"/>
    </xf>
    <xf numFmtId="177" fontId="2" fillId="0" borderId="15" xfId="0" applyNumberFormat="1" applyFont="1" applyFill="1" applyBorder="1" applyAlignment="1">
      <alignment horizontal="right" vertical="center" wrapText="1"/>
    </xf>
    <xf numFmtId="176" fontId="2" fillId="0" borderId="15" xfId="6" applyNumberFormat="1" applyFont="1" applyFill="1" applyBorder="1" applyAlignment="1">
      <alignment horizontal="right" vertical="center" wrapText="1"/>
    </xf>
    <xf numFmtId="0" fontId="2" fillId="0" borderId="12" xfId="7" applyFont="1" applyFill="1" applyBorder="1" applyAlignment="1">
      <alignment horizontal="center" vertical="center" wrapText="1"/>
    </xf>
    <xf numFmtId="176" fontId="3" fillId="0" borderId="0" xfId="1" applyNumberFormat="1" applyFont="1" applyFill="1" applyAlignment="1">
      <alignment horizontal="right"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6" fontId="2" fillId="0" borderId="15" xfId="0" applyNumberFormat="1" applyFont="1" applyFill="1" applyBorder="1" applyAlignment="1">
      <alignment horizontal="right" vertical="center" wrapText="1"/>
    </xf>
    <xf numFmtId="176" fontId="2" fillId="0" borderId="15" xfId="1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177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178" fontId="0" fillId="0" borderId="0" xfId="0" applyNumberForma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vertical="center" wrapText="1"/>
    </xf>
    <xf numFmtId="178" fontId="2" fillId="0" borderId="2" xfId="0" applyNumberFormat="1" applyFont="1" applyFill="1" applyBorder="1" applyAlignment="1">
      <alignment vertical="center" wrapText="1"/>
    </xf>
    <xf numFmtId="178" fontId="9" fillId="0" borderId="6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177" fontId="3" fillId="0" borderId="20" xfId="0" applyNumberFormat="1" applyFont="1" applyFill="1" applyBorder="1" applyAlignment="1">
      <alignment horizontal="right" vertical="center" wrapText="1"/>
    </xf>
    <xf numFmtId="178" fontId="2" fillId="0" borderId="0" xfId="0" applyNumberFormat="1" applyFont="1" applyFill="1" applyAlignment="1">
      <alignment vertical="center" wrapText="1"/>
    </xf>
    <xf numFmtId="178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vertical="center" wrapText="1"/>
    </xf>
    <xf numFmtId="0" fontId="18" fillId="0" borderId="18" xfId="0" applyNumberFormat="1" applyFont="1" applyFill="1" applyBorder="1" applyAlignment="1">
      <alignment horizontal="right" vertical="center" wrapText="1"/>
    </xf>
    <xf numFmtId="0" fontId="18" fillId="0" borderId="19" xfId="0" applyNumberFormat="1" applyFont="1" applyFill="1" applyBorder="1" applyAlignment="1">
      <alignment horizontal="right" vertical="center" wrapText="1"/>
    </xf>
    <xf numFmtId="0" fontId="6" fillId="0" borderId="20" xfId="0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right" vertical="center" wrapText="1"/>
    </xf>
    <xf numFmtId="0" fontId="2" fillId="0" borderId="2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37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4" fillId="0" borderId="36" xfId="0" applyFont="1" applyBorder="1" applyAlignment="1">
      <alignment horizontal="center" vertical="center" wrapText="1"/>
    </xf>
    <xf numFmtId="177" fontId="14" fillId="0" borderId="19" xfId="0" applyNumberFormat="1" applyFont="1" applyBorder="1" applyAlignment="1">
      <alignment horizontal="right" vertical="center" wrapText="1"/>
    </xf>
    <xf numFmtId="179" fontId="14" fillId="2" borderId="19" xfId="0" applyNumberFormat="1" applyFont="1" applyFill="1" applyBorder="1" applyAlignment="1">
      <alignment horizontal="right" vertical="center" wrapText="1"/>
    </xf>
    <xf numFmtId="0" fontId="4" fillId="0" borderId="36" xfId="0" applyFont="1" applyBorder="1" applyAlignment="1">
      <alignment horizontal="center" vertical="center" wrapText="1"/>
    </xf>
    <xf numFmtId="179" fontId="4" fillId="2" borderId="0" xfId="0" applyNumberFormat="1" applyFont="1" applyFill="1" applyAlignment="1">
      <alignment horizontal="right" vertical="center" wrapText="1"/>
    </xf>
    <xf numFmtId="177" fontId="14" fillId="0" borderId="0" xfId="0" applyNumberFormat="1" applyFont="1" applyAlignment="1">
      <alignment horizontal="right" vertical="center" wrapText="1"/>
    </xf>
    <xf numFmtId="179" fontId="2" fillId="0" borderId="0" xfId="0" applyNumberFormat="1" applyFont="1" applyFill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178" fontId="4" fillId="0" borderId="36" xfId="0" applyNumberFormat="1" applyFont="1" applyBorder="1" applyAlignment="1">
      <alignment horizontal="center" vertical="center" wrapText="1"/>
    </xf>
    <xf numFmtId="177" fontId="4" fillId="0" borderId="36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right" vertical="center" wrapText="1"/>
    </xf>
    <xf numFmtId="0" fontId="14" fillId="0" borderId="8" xfId="0" applyFont="1" applyBorder="1" applyAlignment="1">
      <alignment vertical="center" wrapText="1"/>
    </xf>
    <xf numFmtId="179" fontId="14" fillId="0" borderId="0" xfId="0" applyNumberFormat="1" applyFont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177" fontId="4" fillId="0" borderId="20" xfId="0" applyNumberFormat="1" applyFont="1" applyBorder="1" applyAlignment="1">
      <alignment horizontal="right" vertical="center" wrapText="1"/>
    </xf>
    <xf numFmtId="177" fontId="4" fillId="0" borderId="20" xfId="0" applyNumberFormat="1" applyFont="1" applyBorder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179" fontId="4" fillId="0" borderId="20" xfId="0" applyNumberFormat="1" applyFont="1" applyBorder="1" applyAlignment="1">
      <alignment vertical="center" wrapText="1"/>
    </xf>
    <xf numFmtId="179" fontId="4" fillId="0" borderId="20" xfId="0" applyNumberFormat="1" applyFont="1" applyBorder="1" applyAlignment="1">
      <alignment horizontal="right" vertical="center" wrapText="1"/>
    </xf>
    <xf numFmtId="176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177" fontId="4" fillId="0" borderId="0" xfId="0" applyNumberFormat="1" applyFont="1" applyBorder="1" applyAlignment="1">
      <alignment vertical="center" wrapText="1"/>
    </xf>
    <xf numFmtId="179" fontId="4" fillId="0" borderId="34" xfId="0" applyNumberFormat="1" applyFont="1" applyBorder="1" applyAlignment="1">
      <alignment vertical="center" wrapText="1"/>
    </xf>
    <xf numFmtId="180" fontId="2" fillId="0" borderId="35" xfId="0" applyNumberFormat="1" applyFont="1" applyFill="1" applyBorder="1" applyAlignment="1">
      <alignment horizontal="right" vertical="center" wrapText="1"/>
    </xf>
    <xf numFmtId="176" fontId="4" fillId="0" borderId="15" xfId="0" applyNumberFormat="1" applyFont="1" applyFill="1" applyBorder="1" applyAlignment="1">
      <alignment vertical="center" wrapText="1"/>
    </xf>
    <xf numFmtId="177" fontId="4" fillId="0" borderId="15" xfId="0" applyNumberFormat="1" applyFont="1" applyFill="1" applyBorder="1" applyAlignment="1">
      <alignment vertical="center" wrapText="1"/>
    </xf>
    <xf numFmtId="176" fontId="19" fillId="0" borderId="0" xfId="0" applyNumberFormat="1" applyFont="1" applyAlignment="1">
      <alignment vertical="center" wrapText="1"/>
    </xf>
    <xf numFmtId="179" fontId="4" fillId="2" borderId="39" xfId="0" applyNumberFormat="1" applyFont="1" applyFill="1" applyBorder="1" applyAlignment="1">
      <alignment horizontal="right" vertical="center" wrapText="1"/>
    </xf>
    <xf numFmtId="0" fontId="2" fillId="0" borderId="40" xfId="0" applyNumberFormat="1" applyFont="1" applyFill="1" applyBorder="1" applyAlignment="1">
      <alignment vertical="center" wrapText="1"/>
    </xf>
    <xf numFmtId="0" fontId="2" fillId="0" borderId="41" xfId="0" applyNumberFormat="1" applyFont="1" applyFill="1" applyBorder="1" applyAlignment="1">
      <alignment vertical="center" wrapText="1"/>
    </xf>
    <xf numFmtId="1" fontId="25" fillId="0" borderId="0" xfId="0" applyNumberFormat="1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177" fontId="25" fillId="0" borderId="0" xfId="0" applyNumberFormat="1" applyFont="1" applyBorder="1" applyAlignment="1">
      <alignment horizontal="right" vertical="center" wrapText="1"/>
    </xf>
    <xf numFmtId="1" fontId="25" fillId="0" borderId="39" xfId="0" applyNumberFormat="1" applyFont="1" applyBorder="1" applyAlignment="1">
      <alignment horizontal="right" vertical="center" wrapText="1"/>
    </xf>
    <xf numFmtId="177" fontId="25" fillId="0" borderId="39" xfId="0" applyNumberFormat="1" applyFont="1" applyBorder="1" applyAlignment="1">
      <alignment horizontal="righ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3" fillId="0" borderId="40" xfId="0" applyNumberFormat="1" applyFont="1" applyFill="1" applyBorder="1" applyAlignment="1">
      <alignment horizontal="left" vertical="center" wrapText="1"/>
    </xf>
    <xf numFmtId="0" fontId="23" fillId="0" borderId="41" xfId="0" applyNumberFormat="1" applyFont="1" applyFill="1" applyBorder="1" applyAlignment="1">
      <alignment horizontal="left" vertical="center" wrapText="1"/>
    </xf>
    <xf numFmtId="176" fontId="26" fillId="0" borderId="0" xfId="0" applyNumberFormat="1" applyFont="1" applyAlignment="1">
      <alignment horizontal="right" vertical="center" wrapText="1"/>
    </xf>
    <xf numFmtId="176" fontId="26" fillId="0" borderId="0" xfId="0" applyNumberFormat="1" applyFont="1" applyBorder="1" applyAlignment="1">
      <alignment vertical="center" wrapText="1"/>
    </xf>
    <xf numFmtId="176" fontId="26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177" fontId="4" fillId="0" borderId="15" xfId="0" applyNumberFormat="1" applyFont="1" applyBorder="1" applyAlignment="1">
      <alignment horizontal="right" vertical="center" wrapText="1"/>
    </xf>
    <xf numFmtId="177" fontId="2" fillId="2" borderId="1" xfId="0" applyNumberFormat="1" applyFont="1" applyFill="1" applyBorder="1" applyAlignment="1">
      <alignment vertical="center" wrapText="1"/>
    </xf>
    <xf numFmtId="177" fontId="2" fillId="0" borderId="0" xfId="0" applyNumberFormat="1" applyFont="1" applyFill="1" applyAlignment="1">
      <alignment vertical="center" wrapText="1"/>
    </xf>
    <xf numFmtId="177" fontId="25" fillId="0" borderId="0" xfId="0" applyNumberFormat="1" applyFont="1" applyFill="1" applyBorder="1" applyAlignment="1">
      <alignment horizontal="right" vertical="center" wrapText="1"/>
    </xf>
    <xf numFmtId="0" fontId="27" fillId="0" borderId="8" xfId="0" applyNumberFormat="1" applyFont="1" applyFill="1" applyBorder="1" applyAlignment="1">
      <alignment horizontal="left" vertical="center" wrapText="1"/>
    </xf>
    <xf numFmtId="1" fontId="27" fillId="0" borderId="0" xfId="0" applyNumberFormat="1" applyFont="1" applyBorder="1" applyAlignment="1">
      <alignment horizontal="right" vertical="center" wrapText="1"/>
    </xf>
    <xf numFmtId="0" fontId="28" fillId="0" borderId="8" xfId="0" applyFont="1" applyFill="1" applyBorder="1" applyAlignment="1">
      <alignment horizontal="left" vertical="center" wrapText="1"/>
    </xf>
    <xf numFmtId="0" fontId="16" fillId="0" borderId="40" xfId="0" applyNumberFormat="1" applyFont="1" applyFill="1" applyBorder="1" applyAlignment="1">
      <alignment horizontal="left" vertical="center" wrapText="1"/>
    </xf>
    <xf numFmtId="0" fontId="16" fillId="0" borderId="41" xfId="0" applyNumberFormat="1" applyFont="1" applyFill="1" applyBorder="1" applyAlignment="1">
      <alignment horizontal="left" vertical="center" wrapText="1"/>
    </xf>
    <xf numFmtId="177" fontId="0" fillId="0" borderId="0" xfId="0" applyNumberFormat="1" applyFill="1" applyAlignment="1">
      <alignment vertical="center" wrapText="1"/>
    </xf>
    <xf numFmtId="1" fontId="25" fillId="0" borderId="0" xfId="0" applyNumberFormat="1" applyFont="1" applyFill="1" applyBorder="1" applyAlignment="1">
      <alignment horizontal="right" vertical="center" wrapText="1"/>
    </xf>
    <xf numFmtId="1" fontId="25" fillId="0" borderId="39" xfId="0" applyNumberFormat="1" applyFont="1" applyFill="1" applyBorder="1" applyAlignment="1">
      <alignment horizontal="right" vertical="center" wrapText="1"/>
    </xf>
    <xf numFmtId="0" fontId="25" fillId="0" borderId="39" xfId="0" applyFont="1" applyFill="1" applyBorder="1" applyAlignment="1">
      <alignment horizontal="right" vertical="center" wrapText="1"/>
    </xf>
    <xf numFmtId="0" fontId="25" fillId="0" borderId="39" xfId="0" applyNumberFormat="1" applyFont="1" applyFill="1" applyBorder="1" applyAlignment="1">
      <alignment vertical="center" wrapText="1"/>
    </xf>
    <xf numFmtId="0" fontId="25" fillId="0" borderId="39" xfId="0" applyNumberFormat="1" applyFont="1" applyFill="1" applyBorder="1" applyAlignment="1">
      <alignment horizontal="right" vertical="center" wrapText="1"/>
    </xf>
    <xf numFmtId="177" fontId="25" fillId="0" borderId="39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distributed" vertical="center" wrapText="1"/>
    </xf>
    <xf numFmtId="0" fontId="4" fillId="0" borderId="28" xfId="0" applyFont="1" applyFill="1" applyBorder="1" applyAlignment="1">
      <alignment horizontal="distributed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distributed" vertical="center" wrapText="1"/>
    </xf>
    <xf numFmtId="0" fontId="4" fillId="0" borderId="29" xfId="0" applyFont="1" applyBorder="1" applyAlignment="1">
      <alignment horizontal="distributed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2" fillId="0" borderId="6" xfId="0" applyNumberFormat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177" fontId="2" fillId="0" borderId="33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8" fontId="4" fillId="0" borderId="12" xfId="0" applyNumberFormat="1" applyFont="1" applyFill="1" applyBorder="1" applyAlignment="1">
      <alignment horizontal="center" vertical="center" wrapText="1"/>
    </xf>
    <xf numFmtId="178" fontId="2" fillId="0" borderId="3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10" fillId="0" borderId="0" xfId="6" applyFont="1" applyAlignment="1">
      <alignment horizontal="center" vertical="center" wrapText="1"/>
    </xf>
    <xf numFmtId="0" fontId="2" fillId="0" borderId="1" xfId="6" applyFont="1" applyBorder="1" applyAlignment="1">
      <alignment horizontal="right" vertical="center" wrapText="1"/>
    </xf>
    <xf numFmtId="0" fontId="2" fillId="0" borderId="3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distributed" vertical="center" wrapText="1"/>
    </xf>
    <xf numFmtId="0" fontId="3" fillId="0" borderId="7" xfId="0" applyFont="1" applyFill="1" applyBorder="1" applyAlignment="1">
      <alignment horizontal="distributed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8" xfId="0" applyFont="1" applyFill="1" applyBorder="1" applyAlignment="1">
      <alignment horizontal="distributed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1" fontId="8" fillId="0" borderId="0" xfId="1" applyNumberFormat="1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1" fontId="4" fillId="0" borderId="25" xfId="1" applyNumberFormat="1" applyFont="1" applyFill="1" applyBorder="1" applyAlignment="1">
      <alignment horizontal="center" vertical="center" wrapText="1"/>
    </xf>
    <xf numFmtId="1" fontId="4" fillId="0" borderId="28" xfId="1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2" fillId="0" borderId="0" xfId="5" applyFont="1" applyFill="1" applyBorder="1" applyAlignment="1">
      <alignment horizontal="left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0" fontId="2" fillId="0" borderId="25" xfId="2" applyFont="1" applyFill="1" applyBorder="1" applyAlignment="1">
      <alignment horizontal="center" vertical="center" wrapText="1"/>
    </xf>
    <xf numFmtId="0" fontId="2" fillId="0" borderId="28" xfId="2" applyFont="1" applyFill="1" applyBorder="1" applyAlignment="1">
      <alignment horizontal="center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6" fillId="0" borderId="0" xfId="0" applyNumberFormat="1" applyFont="1" applyAlignment="1">
      <alignment vertical="center" wrapText="1"/>
    </xf>
  </cellXfs>
  <cellStyles count="8">
    <cellStyle name="常规" xfId="0" builtinId="0"/>
    <cellStyle name="常规 19" xfId="3"/>
    <cellStyle name="常规_11.城市居民生活2011年" xfId="4"/>
    <cellStyle name="常规_2003年住户年鉴(刘秀荣）" xfId="2"/>
    <cellStyle name="常规_2003年住户年鉴(刘秀荣）_11.城市居民生活2011年" xfId="5"/>
    <cellStyle name="常规_2012-06-15大资料 2011科技" xfId="1"/>
    <cellStyle name="常规_分县区三次产业构成" xfId="6"/>
    <cellStyle name="常规_历年地区生产总值" xfId="7"/>
  </cellStyles>
  <dxfs count="0"/>
  <tableStyles count="0" defaultTableStyle="TableStyleMedium2" defaultPivotStyle="PivotStyleLight16"/>
  <colors>
    <mruColors>
      <color rgb="FFFF0000"/>
      <color rgb="FFFFFFFF"/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J38"/>
  <sheetViews>
    <sheetView showGridLines="0" showZeros="0" tabSelected="1" topLeftCell="A7" workbookViewId="0">
      <selection activeCell="F21" sqref="F21"/>
    </sheetView>
  </sheetViews>
  <sheetFormatPr defaultColWidth="8.75" defaultRowHeight="16.5" customHeight="1" x14ac:dyDescent="0.15"/>
  <cols>
    <col min="1" max="1" width="8.75" style="182" customWidth="1"/>
    <col min="2" max="2" width="9.5" style="183" customWidth="1"/>
    <col min="3" max="3" width="14.25" style="183" customWidth="1"/>
    <col min="4" max="4" width="10.125" style="183" customWidth="1"/>
    <col min="5" max="5" width="11" style="183" customWidth="1"/>
    <col min="6" max="6" width="10" style="183" customWidth="1"/>
    <col min="7" max="7" width="9.25" style="183" customWidth="1"/>
    <col min="8" max="8" width="11.25" style="183" customWidth="1"/>
    <col min="9" max="33" width="9" style="183" customWidth="1"/>
    <col min="34" max="16384" width="8.75" style="183"/>
  </cols>
  <sheetData>
    <row r="1" spans="1:10" s="1" customFormat="1" ht="24.95" customHeight="1" x14ac:dyDescent="0.15">
      <c r="A1" s="231" t="s">
        <v>0</v>
      </c>
      <c r="B1" s="231"/>
      <c r="C1" s="231"/>
      <c r="D1" s="231"/>
      <c r="E1" s="231"/>
      <c r="F1" s="231"/>
      <c r="G1" s="231"/>
      <c r="H1" s="231"/>
      <c r="I1" s="125"/>
      <c r="J1" s="164"/>
    </row>
    <row r="2" spans="1:10" s="2" customFormat="1" ht="20.100000000000001" customHeight="1" x14ac:dyDescent="0.15">
      <c r="A2" s="184"/>
      <c r="B2" s="184"/>
      <c r="C2" s="184"/>
      <c r="D2" s="184"/>
      <c r="E2" s="184"/>
      <c r="F2" s="184"/>
      <c r="G2" s="184"/>
      <c r="H2" s="184"/>
      <c r="I2" s="184"/>
      <c r="J2" s="164"/>
    </row>
    <row r="3" spans="1:10" s="2" customFormat="1" ht="32.25" customHeight="1" x14ac:dyDescent="0.15">
      <c r="A3" s="232" t="s">
        <v>1</v>
      </c>
      <c r="B3" s="234" t="s">
        <v>2</v>
      </c>
      <c r="C3" s="236" t="s">
        <v>3</v>
      </c>
      <c r="D3" s="236" t="s">
        <v>4</v>
      </c>
      <c r="E3" s="234" t="s">
        <v>5</v>
      </c>
      <c r="F3" s="236" t="s">
        <v>6</v>
      </c>
      <c r="G3" s="238" t="s">
        <v>7</v>
      </c>
      <c r="H3" s="185"/>
      <c r="I3" s="164"/>
      <c r="J3" s="164"/>
    </row>
    <row r="4" spans="1:10" s="2" customFormat="1" ht="39.950000000000003" customHeight="1" x14ac:dyDescent="0.15">
      <c r="A4" s="233"/>
      <c r="B4" s="235"/>
      <c r="C4" s="237"/>
      <c r="D4" s="237"/>
      <c r="E4" s="235"/>
      <c r="F4" s="237"/>
      <c r="G4" s="239"/>
      <c r="H4" s="186" t="s">
        <v>8</v>
      </c>
      <c r="I4" s="164"/>
      <c r="J4" s="164"/>
    </row>
    <row r="5" spans="1:10" s="2" customFormat="1" ht="17.45" customHeight="1" x14ac:dyDescent="0.15">
      <c r="A5" s="181">
        <v>1991</v>
      </c>
      <c r="B5" s="187"/>
      <c r="C5" s="129"/>
      <c r="D5" s="129"/>
      <c r="E5" s="129"/>
      <c r="F5" s="129"/>
      <c r="G5" s="129">
        <v>99</v>
      </c>
      <c r="H5" s="129">
        <v>4</v>
      </c>
      <c r="I5" s="164"/>
      <c r="J5" s="164"/>
    </row>
    <row r="6" spans="1:10" s="2" customFormat="1" ht="17.45" customHeight="1" x14ac:dyDescent="0.15">
      <c r="A6" s="181">
        <v>1992</v>
      </c>
      <c r="B6" s="187"/>
      <c r="C6" s="129"/>
      <c r="D6" s="129"/>
      <c r="E6" s="129"/>
      <c r="F6" s="129"/>
      <c r="G6" s="129">
        <v>149</v>
      </c>
      <c r="H6" s="129">
        <v>6</v>
      </c>
      <c r="I6" s="164"/>
      <c r="J6" s="164"/>
    </row>
    <row r="7" spans="1:10" s="2" customFormat="1" ht="17.45" customHeight="1" x14ac:dyDescent="0.15">
      <c r="A7" s="181">
        <v>1993</v>
      </c>
      <c r="B7" s="187"/>
      <c r="C7" s="129"/>
      <c r="D7" s="129"/>
      <c r="E7" s="129"/>
      <c r="F7" s="129"/>
      <c r="G7" s="129">
        <v>327</v>
      </c>
      <c r="H7" s="129">
        <v>9</v>
      </c>
      <c r="I7" s="164"/>
      <c r="J7" s="164"/>
    </row>
    <row r="8" spans="1:10" s="2" customFormat="1" ht="17.45" customHeight="1" x14ac:dyDescent="0.15">
      <c r="A8" s="181">
        <v>1994</v>
      </c>
      <c r="B8" s="188"/>
      <c r="C8" s="131"/>
      <c r="D8" s="131"/>
      <c r="E8" s="189"/>
      <c r="F8" s="189"/>
      <c r="G8" s="131">
        <v>232</v>
      </c>
      <c r="H8" s="131">
        <v>5</v>
      </c>
      <c r="I8" s="164"/>
      <c r="J8" s="164"/>
    </row>
    <row r="9" spans="1:10" s="2" customFormat="1" ht="17.45" customHeight="1" x14ac:dyDescent="0.15">
      <c r="A9" s="181">
        <v>1995</v>
      </c>
      <c r="B9" s="188"/>
      <c r="C9" s="131"/>
      <c r="D9" s="131"/>
      <c r="E9" s="189"/>
      <c r="F9" s="189"/>
      <c r="G9" s="131">
        <v>247</v>
      </c>
      <c r="H9" s="131">
        <v>7</v>
      </c>
      <c r="I9" s="164"/>
      <c r="J9" s="164"/>
    </row>
    <row r="10" spans="1:10" s="2" customFormat="1" ht="17.45" customHeight="1" x14ac:dyDescent="0.15">
      <c r="A10" s="181"/>
      <c r="B10" s="188"/>
      <c r="C10" s="131"/>
      <c r="D10" s="131"/>
      <c r="E10" s="189"/>
      <c r="F10" s="189"/>
      <c r="G10" s="131"/>
      <c r="H10" s="131"/>
      <c r="I10" s="164"/>
      <c r="J10" s="164"/>
    </row>
    <row r="11" spans="1:10" s="2" customFormat="1" ht="17.45" customHeight="1" x14ac:dyDescent="0.15">
      <c r="A11" s="181">
        <v>1996</v>
      </c>
      <c r="B11" s="188"/>
      <c r="C11" s="131"/>
      <c r="D11" s="131"/>
      <c r="E11" s="189"/>
      <c r="F11" s="189"/>
      <c r="G11" s="131">
        <v>193</v>
      </c>
      <c r="H11" s="131">
        <v>6</v>
      </c>
      <c r="I11" s="164"/>
      <c r="J11" s="164"/>
    </row>
    <row r="12" spans="1:10" s="2" customFormat="1" ht="17.45" customHeight="1" x14ac:dyDescent="0.15">
      <c r="A12" s="181">
        <v>1997</v>
      </c>
      <c r="B12" s="188"/>
      <c r="C12" s="131"/>
      <c r="D12" s="131"/>
      <c r="E12" s="189"/>
      <c r="F12" s="189"/>
      <c r="G12" s="131">
        <v>318</v>
      </c>
      <c r="H12" s="131">
        <v>8</v>
      </c>
      <c r="I12" s="164"/>
      <c r="J12" s="164"/>
    </row>
    <row r="13" spans="1:10" s="2" customFormat="1" ht="17.45" customHeight="1" x14ac:dyDescent="0.15">
      <c r="A13" s="181">
        <v>1998</v>
      </c>
      <c r="B13" s="188"/>
      <c r="C13" s="131"/>
      <c r="D13" s="131"/>
      <c r="E13" s="189"/>
      <c r="F13" s="189"/>
      <c r="G13" s="131">
        <v>420</v>
      </c>
      <c r="H13" s="131">
        <v>8</v>
      </c>
      <c r="I13" s="164"/>
      <c r="J13" s="164"/>
    </row>
    <row r="14" spans="1:10" s="2" customFormat="1" ht="17.45" customHeight="1" x14ac:dyDescent="0.15">
      <c r="A14" s="181">
        <v>1999</v>
      </c>
      <c r="B14" s="188"/>
      <c r="C14" s="131"/>
      <c r="D14" s="131"/>
      <c r="E14" s="189"/>
      <c r="F14" s="189"/>
      <c r="G14" s="131">
        <v>497</v>
      </c>
      <c r="H14" s="131">
        <v>11</v>
      </c>
      <c r="I14" s="164"/>
      <c r="J14" s="164"/>
    </row>
    <row r="15" spans="1:10" s="2" customFormat="1" ht="17.45" customHeight="1" x14ac:dyDescent="0.15">
      <c r="A15" s="181">
        <v>2000</v>
      </c>
      <c r="B15" s="188"/>
      <c r="C15" s="131"/>
      <c r="D15" s="131"/>
      <c r="E15" s="189"/>
      <c r="F15" s="189"/>
      <c r="G15" s="131">
        <v>501</v>
      </c>
      <c r="H15" s="131">
        <v>36</v>
      </c>
      <c r="I15" s="164"/>
      <c r="J15" s="164"/>
    </row>
    <row r="16" spans="1:10" s="2" customFormat="1" ht="17.45" customHeight="1" x14ac:dyDescent="0.15">
      <c r="A16" s="181"/>
      <c r="B16" s="188"/>
      <c r="C16" s="131"/>
      <c r="D16" s="131"/>
      <c r="E16" s="189"/>
      <c r="F16" s="189"/>
      <c r="G16" s="131"/>
      <c r="H16" s="131"/>
      <c r="I16" s="164"/>
      <c r="J16" s="164"/>
    </row>
    <row r="17" spans="1:10" s="2" customFormat="1" ht="17.45" customHeight="1" x14ac:dyDescent="0.15">
      <c r="A17" s="181">
        <v>2001</v>
      </c>
      <c r="B17" s="188"/>
      <c r="C17" s="131"/>
      <c r="D17" s="131"/>
      <c r="E17" s="189"/>
      <c r="F17" s="189"/>
      <c r="G17" s="131">
        <v>464</v>
      </c>
      <c r="H17" s="131">
        <v>14</v>
      </c>
      <c r="I17" s="164"/>
      <c r="J17" s="164"/>
    </row>
    <row r="18" spans="1:10" s="2" customFormat="1" ht="17.45" customHeight="1" x14ac:dyDescent="0.15">
      <c r="A18" s="181">
        <v>2002</v>
      </c>
      <c r="B18" s="188"/>
      <c r="C18" s="131"/>
      <c r="D18" s="131"/>
      <c r="E18" s="189"/>
      <c r="F18" s="189"/>
      <c r="G18" s="131">
        <v>618</v>
      </c>
      <c r="H18" s="131">
        <v>16</v>
      </c>
      <c r="I18" s="164"/>
      <c r="J18" s="164"/>
    </row>
    <row r="19" spans="1:10" s="2" customFormat="1" ht="17.45" customHeight="1" x14ac:dyDescent="0.15">
      <c r="A19" s="181">
        <v>2003</v>
      </c>
      <c r="B19" s="188"/>
      <c r="C19" s="131"/>
      <c r="D19" s="131">
        <v>80194</v>
      </c>
      <c r="E19" s="189"/>
      <c r="F19" s="189">
        <v>0.65</v>
      </c>
      <c r="G19" s="131">
        <v>427</v>
      </c>
      <c r="H19" s="131">
        <v>33</v>
      </c>
      <c r="I19" s="164"/>
      <c r="J19" s="164"/>
    </row>
    <row r="20" spans="1:10" s="2" customFormat="1" ht="17.45" customHeight="1" x14ac:dyDescent="0.15">
      <c r="A20" s="181">
        <v>2004</v>
      </c>
      <c r="B20" s="188"/>
      <c r="C20" s="131"/>
      <c r="D20" s="131">
        <v>98774</v>
      </c>
      <c r="E20" s="189"/>
      <c r="F20" s="189">
        <v>0.46</v>
      </c>
      <c r="G20" s="131">
        <v>321</v>
      </c>
      <c r="H20" s="131">
        <v>29</v>
      </c>
      <c r="I20" s="164"/>
      <c r="J20" s="164"/>
    </row>
    <row r="21" spans="1:10" s="2" customFormat="1" ht="17.45" customHeight="1" x14ac:dyDescent="0.15">
      <c r="A21" s="181">
        <v>2005</v>
      </c>
      <c r="B21" s="190"/>
      <c r="C21" s="130"/>
      <c r="D21" s="130">
        <v>125938</v>
      </c>
      <c r="E21" s="175"/>
      <c r="F21" s="189">
        <v>0.46</v>
      </c>
      <c r="G21" s="131">
        <v>444</v>
      </c>
      <c r="H21" s="131">
        <v>41</v>
      </c>
      <c r="I21" s="164"/>
      <c r="J21" s="199"/>
    </row>
    <row r="22" spans="1:10" s="2" customFormat="1" ht="17.45" customHeight="1" x14ac:dyDescent="0.15">
      <c r="A22" s="181"/>
      <c r="B22" s="190"/>
      <c r="C22" s="131"/>
      <c r="D22" s="131"/>
      <c r="E22" s="175"/>
      <c r="F22" s="189"/>
      <c r="G22" s="131"/>
      <c r="H22" s="131"/>
      <c r="I22" s="164"/>
      <c r="J22" s="199"/>
    </row>
    <row r="23" spans="1:10" s="2" customFormat="1" ht="17.45" customHeight="1" x14ac:dyDescent="0.15">
      <c r="A23" s="181">
        <v>2006</v>
      </c>
      <c r="B23" s="190"/>
      <c r="C23" s="130"/>
      <c r="D23" s="130">
        <v>151133</v>
      </c>
      <c r="E23" s="175"/>
      <c r="F23" s="189">
        <v>0.47</v>
      </c>
      <c r="G23" s="131">
        <v>559</v>
      </c>
      <c r="H23" s="131">
        <v>51</v>
      </c>
      <c r="I23" s="164"/>
      <c r="J23" s="199"/>
    </row>
    <row r="24" spans="1:10" s="2" customFormat="1" ht="17.45" customHeight="1" x14ac:dyDescent="0.15">
      <c r="A24" s="181">
        <v>2007</v>
      </c>
      <c r="B24" s="190"/>
      <c r="C24" s="130"/>
      <c r="D24" s="130">
        <v>186216</v>
      </c>
      <c r="E24" s="175"/>
      <c r="F24" s="189">
        <v>0.45</v>
      </c>
      <c r="G24" s="131">
        <v>657</v>
      </c>
      <c r="H24" s="131">
        <v>49</v>
      </c>
      <c r="I24" s="164"/>
      <c r="J24" s="199"/>
    </row>
    <row r="25" spans="1:10" s="2" customFormat="1" ht="17.45" customHeight="1" x14ac:dyDescent="0.15">
      <c r="A25" s="181">
        <v>2008</v>
      </c>
      <c r="B25" s="190"/>
      <c r="C25" s="130"/>
      <c r="D25" s="130">
        <v>264146</v>
      </c>
      <c r="E25" s="175"/>
      <c r="F25" s="189">
        <v>0.47</v>
      </c>
      <c r="G25" s="131">
        <v>710</v>
      </c>
      <c r="H25" s="131">
        <v>76</v>
      </c>
      <c r="I25" s="164"/>
      <c r="J25" s="199"/>
    </row>
    <row r="26" spans="1:10" s="2" customFormat="1" ht="17.45" customHeight="1" x14ac:dyDescent="0.15">
      <c r="A26" s="181">
        <v>2009</v>
      </c>
      <c r="B26" s="190"/>
      <c r="C26" s="130"/>
      <c r="D26" s="130">
        <v>345487</v>
      </c>
      <c r="E26" s="175"/>
      <c r="F26" s="189">
        <v>0.57999999999999996</v>
      </c>
      <c r="G26" s="131">
        <v>1047</v>
      </c>
      <c r="H26" s="131">
        <v>89</v>
      </c>
      <c r="I26" s="164"/>
      <c r="J26" s="199"/>
    </row>
    <row r="27" spans="1:10" s="2" customFormat="1" ht="17.45" customHeight="1" x14ac:dyDescent="0.15">
      <c r="A27" s="181">
        <v>2010</v>
      </c>
      <c r="B27" s="190"/>
      <c r="C27" s="130"/>
      <c r="D27" s="130">
        <v>378634</v>
      </c>
      <c r="E27" s="211">
        <v>1.04</v>
      </c>
      <c r="F27" s="189">
        <v>0.47</v>
      </c>
      <c r="G27" s="131">
        <v>1378</v>
      </c>
      <c r="H27" s="131">
        <v>128</v>
      </c>
      <c r="I27" s="164"/>
      <c r="J27" s="199"/>
    </row>
    <row r="28" spans="1:10" s="2" customFormat="1" ht="17.45" customHeight="1" x14ac:dyDescent="0.15">
      <c r="A28" s="181"/>
      <c r="B28" s="190"/>
      <c r="C28" s="131"/>
      <c r="D28" s="131"/>
      <c r="E28" s="211"/>
      <c r="F28" s="189"/>
      <c r="G28" s="131"/>
      <c r="H28" s="131"/>
      <c r="I28" s="164"/>
      <c r="J28" s="199"/>
    </row>
    <row r="29" spans="1:10" s="2" customFormat="1" ht="17.45" customHeight="1" x14ac:dyDescent="0.15">
      <c r="A29" s="181">
        <v>2011</v>
      </c>
      <c r="B29" s="190"/>
      <c r="C29" s="130"/>
      <c r="D29" s="130">
        <v>454683</v>
      </c>
      <c r="E29" s="211">
        <v>1.04</v>
      </c>
      <c r="F29" s="189">
        <v>0.47</v>
      </c>
      <c r="G29" s="131">
        <v>1522</v>
      </c>
      <c r="H29" s="131">
        <v>159</v>
      </c>
      <c r="I29" s="164"/>
      <c r="J29" s="199"/>
    </row>
    <row r="30" spans="1:10" s="2" customFormat="1" ht="17.45" customHeight="1" x14ac:dyDescent="0.15">
      <c r="A30" s="181">
        <v>2012</v>
      </c>
      <c r="B30" s="190">
        <v>58.2</v>
      </c>
      <c r="C30" s="310">
        <v>1.23</v>
      </c>
      <c r="D30" s="130">
        <v>553223</v>
      </c>
      <c r="E30" s="211">
        <v>1.17</v>
      </c>
      <c r="F30" s="189">
        <v>0.53</v>
      </c>
      <c r="G30" s="131">
        <v>1799</v>
      </c>
      <c r="H30" s="131">
        <v>207</v>
      </c>
      <c r="I30" s="164"/>
      <c r="J30" s="199"/>
    </row>
    <row r="31" spans="1:10" s="2" customFormat="1" ht="17.45" customHeight="1" x14ac:dyDescent="0.15">
      <c r="A31" s="181">
        <v>2013</v>
      </c>
      <c r="B31" s="190">
        <v>67.599999999999994</v>
      </c>
      <c r="C31" s="310">
        <v>1.37</v>
      </c>
      <c r="D31" s="130">
        <v>645711</v>
      </c>
      <c r="E31" s="211">
        <v>1.31</v>
      </c>
      <c r="F31" s="189">
        <v>0.57999999999999996</v>
      </c>
      <c r="G31" s="131">
        <v>2398</v>
      </c>
      <c r="H31" s="131">
        <v>267</v>
      </c>
      <c r="I31" s="164"/>
      <c r="J31" s="199"/>
    </row>
    <row r="32" spans="1:10" s="2" customFormat="1" ht="17.45" customHeight="1" x14ac:dyDescent="0.15">
      <c r="A32" s="181">
        <v>2014</v>
      </c>
      <c r="B32" s="191">
        <v>72.400000000000006</v>
      </c>
      <c r="C32" s="211">
        <v>1.42</v>
      </c>
      <c r="D32" s="129">
        <v>701349</v>
      </c>
      <c r="E32" s="211">
        <v>1.38</v>
      </c>
      <c r="F32" s="189">
        <v>0.64</v>
      </c>
      <c r="G32" s="131">
        <v>2636</v>
      </c>
      <c r="H32" s="131">
        <v>286</v>
      </c>
      <c r="I32" s="164"/>
      <c r="J32" s="199"/>
    </row>
    <row r="33" spans="1:10" s="2" customFormat="1" ht="17.45" customHeight="1" x14ac:dyDescent="0.15">
      <c r="A33" s="181">
        <v>2015</v>
      </c>
      <c r="B33" s="191">
        <v>69.099999999999994</v>
      </c>
      <c r="C33" s="211">
        <v>1.35</v>
      </c>
      <c r="D33" s="129">
        <v>660527</v>
      </c>
      <c r="E33" s="211">
        <v>1.29</v>
      </c>
      <c r="F33" s="189">
        <v>0.68</v>
      </c>
      <c r="G33" s="131">
        <v>3209</v>
      </c>
      <c r="H33" s="131">
        <v>436</v>
      </c>
      <c r="I33" s="164"/>
      <c r="J33" s="199"/>
    </row>
    <row r="34" spans="1:10" s="2" customFormat="1" ht="17.45" customHeight="1" x14ac:dyDescent="0.15">
      <c r="A34" s="181"/>
      <c r="B34" s="191"/>
      <c r="C34" s="211"/>
      <c r="D34" s="129"/>
      <c r="E34" s="211"/>
      <c r="F34" s="189"/>
      <c r="G34" s="131"/>
      <c r="H34" s="131"/>
      <c r="I34" s="164"/>
      <c r="J34" s="199"/>
    </row>
    <row r="35" spans="1:10" s="2" customFormat="1" ht="17.45" customHeight="1" x14ac:dyDescent="0.15">
      <c r="A35" s="163">
        <v>2016</v>
      </c>
      <c r="B35" s="190">
        <v>68.7</v>
      </c>
      <c r="C35" s="212">
        <v>1.23</v>
      </c>
      <c r="D35" s="193">
        <v>663548</v>
      </c>
      <c r="E35" s="212">
        <v>1.18</v>
      </c>
      <c r="F35" s="192">
        <v>0.65</v>
      </c>
      <c r="G35" s="194">
        <v>3282</v>
      </c>
      <c r="H35" s="194">
        <v>535</v>
      </c>
      <c r="I35" s="164"/>
      <c r="J35" s="199"/>
    </row>
    <row r="36" spans="1:10" s="2" customFormat="1" ht="17.45" customHeight="1" x14ac:dyDescent="0.15">
      <c r="A36" s="163">
        <v>2017</v>
      </c>
      <c r="B36" s="195">
        <v>82.2</v>
      </c>
      <c r="C36" s="212">
        <v>1.39</v>
      </c>
      <c r="D36" s="193">
        <v>779860</v>
      </c>
      <c r="E36" s="212">
        <v>1.32</v>
      </c>
      <c r="F36" s="192">
        <v>0.82</v>
      </c>
      <c r="G36" s="194">
        <v>3677</v>
      </c>
      <c r="H36" s="194">
        <v>640</v>
      </c>
      <c r="I36" s="164"/>
      <c r="J36" s="199"/>
    </row>
    <row r="37" spans="1:10" s="2" customFormat="1" ht="17.45" customHeight="1" x14ac:dyDescent="0.15">
      <c r="A37" s="163">
        <v>2018</v>
      </c>
      <c r="B37" s="195">
        <v>114.9</v>
      </c>
      <c r="C37" s="212">
        <v>1.82</v>
      </c>
      <c r="D37" s="193">
        <v>1057907</v>
      </c>
      <c r="E37" s="212">
        <v>1.68</v>
      </c>
      <c r="F37" s="192">
        <v>1.02</v>
      </c>
      <c r="G37" s="194">
        <v>5308</v>
      </c>
      <c r="H37" s="194">
        <v>723</v>
      </c>
      <c r="I37" s="164"/>
      <c r="J37" s="199"/>
    </row>
    <row r="38" spans="1:10" s="2" customFormat="1" ht="17.45" customHeight="1" x14ac:dyDescent="0.15">
      <c r="A38" s="162">
        <v>2019</v>
      </c>
      <c r="B38" s="196">
        <v>126.6</v>
      </c>
      <c r="C38" s="213">
        <v>1.84</v>
      </c>
      <c r="D38" s="98">
        <v>1165998</v>
      </c>
      <c r="E38" s="213">
        <v>1.69</v>
      </c>
      <c r="F38" s="197">
        <v>1.1100000000000001</v>
      </c>
      <c r="G38" s="198">
        <v>7089</v>
      </c>
      <c r="H38" s="198">
        <v>823</v>
      </c>
      <c r="I38" s="164"/>
      <c r="J38" s="199"/>
    </row>
  </sheetData>
  <mergeCells count="8">
    <mergeCell ref="A1:H1"/>
    <mergeCell ref="A3:A4"/>
    <mergeCell ref="B3:B4"/>
    <mergeCell ref="C3:C4"/>
    <mergeCell ref="D3:D4"/>
    <mergeCell ref="E3:E4"/>
    <mergeCell ref="F3:F4"/>
    <mergeCell ref="G3:G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M26"/>
  <sheetViews>
    <sheetView showGridLines="0" showZeros="0" workbookViewId="0">
      <selection activeCell="H45" sqref="H45"/>
    </sheetView>
  </sheetViews>
  <sheetFormatPr defaultColWidth="9" defaultRowHeight="14.25" x14ac:dyDescent="0.15"/>
  <cols>
    <col min="1" max="1" width="9.125" style="3" customWidth="1"/>
    <col min="2" max="2" width="7.625" style="3" customWidth="1"/>
    <col min="3" max="8" width="6.625" style="3" customWidth="1"/>
    <col min="9" max="9" width="7.25" style="3" customWidth="1"/>
    <col min="10" max="12" width="6.625" style="3" customWidth="1"/>
    <col min="13" max="16384" width="9" style="3"/>
  </cols>
  <sheetData>
    <row r="1" spans="1:13" s="1" customFormat="1" ht="24.95" customHeight="1" x14ac:dyDescent="0.15">
      <c r="A1" s="245" t="s">
        <v>241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3" s="2" customFormat="1" ht="20.100000000000001" customHeight="1" x14ac:dyDescent="0.15">
      <c r="C2" s="309" t="str">
        <f>'20-9分县学校情况20-9续表1'!C15</f>
        <v>(2019年）</v>
      </c>
      <c r="D2" s="309"/>
      <c r="E2" s="309"/>
      <c r="F2" s="309"/>
      <c r="G2" s="309"/>
      <c r="H2" s="309"/>
      <c r="I2" s="309"/>
      <c r="J2" s="309"/>
      <c r="K2" s="307" t="s">
        <v>188</v>
      </c>
      <c r="L2" s="307"/>
    </row>
    <row r="3" spans="1:13" s="2" customFormat="1" ht="9.9499999999999993" customHeight="1" x14ac:dyDescent="0.15">
      <c r="A3" s="302" t="s">
        <v>169</v>
      </c>
      <c r="B3" s="308" t="s">
        <v>190</v>
      </c>
      <c r="C3" s="5"/>
      <c r="D3" s="5"/>
      <c r="E3" s="5"/>
      <c r="F3" s="5"/>
      <c r="G3" s="6"/>
      <c r="H3" s="6"/>
      <c r="I3" s="6"/>
      <c r="J3" s="6"/>
      <c r="K3" s="21"/>
      <c r="L3" s="21"/>
    </row>
    <row r="4" spans="1:13" s="2" customFormat="1" ht="39.950000000000003" customHeight="1" x14ac:dyDescent="0.15">
      <c r="A4" s="303"/>
      <c r="B4" s="305"/>
      <c r="C4" s="7" t="s">
        <v>171</v>
      </c>
      <c r="D4" s="7" t="s">
        <v>172</v>
      </c>
      <c r="E4" s="7" t="s">
        <v>173</v>
      </c>
      <c r="F4" s="7" t="s">
        <v>174</v>
      </c>
      <c r="G4" s="7" t="s">
        <v>175</v>
      </c>
      <c r="H4" s="7" t="s">
        <v>176</v>
      </c>
      <c r="I4" s="7" t="s">
        <v>177</v>
      </c>
      <c r="J4" s="22" t="s">
        <v>178</v>
      </c>
      <c r="K4" s="23" t="s">
        <v>179</v>
      </c>
      <c r="L4" s="24" t="s">
        <v>180</v>
      </c>
      <c r="M4" s="27"/>
    </row>
    <row r="5" spans="1:13" s="2" customFormat="1" ht="29.1" customHeight="1" x14ac:dyDescent="0.15">
      <c r="A5" s="8" t="s">
        <v>181</v>
      </c>
      <c r="B5" s="9">
        <v>94059</v>
      </c>
      <c r="C5" s="9">
        <v>7222</v>
      </c>
      <c r="D5" s="9">
        <v>114</v>
      </c>
      <c r="E5" s="9">
        <v>1525</v>
      </c>
      <c r="F5" s="9">
        <v>750</v>
      </c>
      <c r="G5" s="9">
        <v>2150</v>
      </c>
      <c r="H5" s="9">
        <v>2727</v>
      </c>
      <c r="I5" s="9">
        <v>32850</v>
      </c>
      <c r="J5" s="9">
        <v>34152</v>
      </c>
      <c r="K5" s="25">
        <v>12213</v>
      </c>
      <c r="L5" s="25">
        <v>356</v>
      </c>
    </row>
    <row r="6" spans="1:13" s="2" customFormat="1" ht="29.1" customHeight="1" x14ac:dyDescent="0.15">
      <c r="A6" s="11" t="s">
        <v>182</v>
      </c>
      <c r="B6" s="12">
        <v>9265</v>
      </c>
      <c r="C6" s="12"/>
      <c r="D6" s="12"/>
      <c r="E6" s="12">
        <v>0</v>
      </c>
      <c r="F6" s="12">
        <v>113</v>
      </c>
      <c r="G6" s="12">
        <v>385</v>
      </c>
      <c r="H6" s="12">
        <v>62</v>
      </c>
      <c r="I6" s="12">
        <v>3303</v>
      </c>
      <c r="J6" s="12">
        <v>3995</v>
      </c>
      <c r="K6" s="4">
        <v>1382</v>
      </c>
      <c r="L6" s="4">
        <v>25</v>
      </c>
    </row>
    <row r="7" spans="1:13" s="2" customFormat="1" ht="29.1" customHeight="1" x14ac:dyDescent="0.15">
      <c r="A7" s="11" t="s">
        <v>183</v>
      </c>
      <c r="B7" s="12">
        <v>9038</v>
      </c>
      <c r="C7" s="12"/>
      <c r="D7" s="12"/>
      <c r="E7" s="12">
        <v>224</v>
      </c>
      <c r="F7" s="12">
        <v>71</v>
      </c>
      <c r="G7" s="12">
        <v>0</v>
      </c>
      <c r="H7" s="12">
        <v>20</v>
      </c>
      <c r="I7" s="12">
        <v>3673</v>
      </c>
      <c r="J7" s="12">
        <v>3815</v>
      </c>
      <c r="K7" s="4">
        <v>1217</v>
      </c>
      <c r="L7" s="4">
        <v>18</v>
      </c>
    </row>
    <row r="8" spans="1:13" s="2" customFormat="1" ht="29.1" customHeight="1" x14ac:dyDescent="0.15">
      <c r="A8" s="11" t="s">
        <v>247</v>
      </c>
      <c r="B8" s="12">
        <v>6076</v>
      </c>
      <c r="C8" s="12"/>
      <c r="D8" s="12"/>
      <c r="E8" s="12">
        <v>80</v>
      </c>
      <c r="F8" s="12">
        <v>21</v>
      </c>
      <c r="G8" s="12">
        <v>201</v>
      </c>
      <c r="H8" s="12"/>
      <c r="I8" s="12">
        <v>2631</v>
      </c>
      <c r="J8" s="12">
        <v>2569</v>
      </c>
      <c r="K8" s="4">
        <v>556</v>
      </c>
      <c r="L8" s="4">
        <v>18</v>
      </c>
    </row>
    <row r="9" spans="1:13" s="2" customFormat="1" ht="29.1" customHeight="1" x14ac:dyDescent="0.15">
      <c r="A9" s="11" t="s">
        <v>184</v>
      </c>
      <c r="B9" s="12">
        <v>5855</v>
      </c>
      <c r="C9" s="12"/>
      <c r="D9" s="12"/>
      <c r="E9" s="12">
        <v>0</v>
      </c>
      <c r="F9" s="12">
        <v>47</v>
      </c>
      <c r="G9" s="12">
        <v>364</v>
      </c>
      <c r="H9" s="12"/>
      <c r="I9" s="12">
        <v>2599</v>
      </c>
      <c r="J9" s="12">
        <v>2370</v>
      </c>
      <c r="K9" s="4">
        <v>447</v>
      </c>
      <c r="L9" s="4">
        <v>28</v>
      </c>
    </row>
    <row r="10" spans="1:13" s="2" customFormat="1" ht="29.1" customHeight="1" x14ac:dyDescent="0.15">
      <c r="A10" s="11" t="s">
        <v>185</v>
      </c>
      <c r="B10" s="12">
        <v>4643</v>
      </c>
      <c r="C10" s="12"/>
      <c r="D10" s="12"/>
      <c r="E10" s="12">
        <v>0</v>
      </c>
      <c r="F10" s="12">
        <v>28</v>
      </c>
      <c r="G10" s="12">
        <v>162</v>
      </c>
      <c r="H10" s="12">
        <v>45</v>
      </c>
      <c r="I10" s="12">
        <v>2156</v>
      </c>
      <c r="J10" s="12">
        <v>1676</v>
      </c>
      <c r="K10" s="4">
        <v>551</v>
      </c>
      <c r="L10" s="4">
        <v>25</v>
      </c>
    </row>
    <row r="11" spans="1:13" s="2" customFormat="1" ht="29.1" customHeight="1" x14ac:dyDescent="0.15">
      <c r="A11" s="11" t="s">
        <v>186</v>
      </c>
      <c r="B11" s="12">
        <v>4952</v>
      </c>
      <c r="C11" s="12"/>
      <c r="D11" s="12"/>
      <c r="E11" s="12">
        <v>161</v>
      </c>
      <c r="F11" s="12">
        <v>40</v>
      </c>
      <c r="G11" s="12">
        <v>0</v>
      </c>
      <c r="H11" s="12"/>
      <c r="I11" s="12">
        <v>1801</v>
      </c>
      <c r="J11" s="12">
        <v>2297</v>
      </c>
      <c r="K11" s="4">
        <v>631</v>
      </c>
      <c r="L11" s="4">
        <v>22</v>
      </c>
    </row>
    <row r="12" spans="1:13" s="2" customFormat="1" ht="29.1" customHeight="1" x14ac:dyDescent="0.15">
      <c r="A12" s="11" t="s">
        <v>187</v>
      </c>
      <c r="B12" s="12">
        <v>6966</v>
      </c>
      <c r="C12" s="12"/>
      <c r="D12" s="12"/>
      <c r="E12" s="12">
        <v>0</v>
      </c>
      <c r="F12" s="12">
        <v>92</v>
      </c>
      <c r="G12" s="12">
        <v>201</v>
      </c>
      <c r="H12" s="12">
        <v>109</v>
      </c>
      <c r="I12" s="12">
        <v>2648</v>
      </c>
      <c r="J12" s="12">
        <v>3105</v>
      </c>
      <c r="K12" s="4">
        <v>780</v>
      </c>
      <c r="L12" s="4">
        <v>31</v>
      </c>
    </row>
    <row r="13" spans="1:13" s="2" customFormat="1" ht="29.1" customHeight="1" thickBot="1" x14ac:dyDescent="0.2">
      <c r="A13" s="15" t="s">
        <v>122</v>
      </c>
      <c r="B13" s="16">
        <v>47264</v>
      </c>
      <c r="C13" s="17">
        <v>7222</v>
      </c>
      <c r="D13" s="17">
        <v>114</v>
      </c>
      <c r="E13" s="17">
        <v>1060</v>
      </c>
      <c r="F13" s="17">
        <v>338</v>
      </c>
      <c r="G13" s="17">
        <v>837</v>
      </c>
      <c r="H13" s="17">
        <v>2491</v>
      </c>
      <c r="I13" s="17">
        <v>14039</v>
      </c>
      <c r="J13" s="17">
        <v>14325</v>
      </c>
      <c r="K13" s="26">
        <v>6649</v>
      </c>
      <c r="L13" s="26">
        <v>189</v>
      </c>
    </row>
    <row r="14" spans="1:13" s="1" customFormat="1" ht="24.95" customHeight="1" x14ac:dyDescent="0.15">
      <c r="A14" s="245" t="s">
        <v>242</v>
      </c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</row>
    <row r="15" spans="1:13" s="2" customFormat="1" ht="20.100000000000001" customHeight="1" x14ac:dyDescent="0.15">
      <c r="A15" s="4"/>
      <c r="C15" s="309" t="str">
        <f>C2</f>
        <v>(2019年）</v>
      </c>
      <c r="D15" s="309"/>
      <c r="E15" s="309"/>
      <c r="F15" s="309"/>
      <c r="G15" s="309"/>
      <c r="H15" s="309"/>
      <c r="I15" s="309"/>
      <c r="J15" s="309"/>
      <c r="K15" s="307" t="s">
        <v>188</v>
      </c>
      <c r="L15" s="307"/>
    </row>
    <row r="16" spans="1:13" s="2" customFormat="1" ht="9.9499999999999993" customHeight="1" x14ac:dyDescent="0.15">
      <c r="A16" s="302" t="s">
        <v>169</v>
      </c>
      <c r="B16" s="308" t="s">
        <v>191</v>
      </c>
      <c r="C16" s="5"/>
      <c r="D16" s="5"/>
      <c r="E16" s="5"/>
      <c r="F16" s="5"/>
      <c r="G16" s="6"/>
      <c r="H16" s="6"/>
      <c r="I16" s="6"/>
      <c r="J16" s="6"/>
      <c r="K16" s="21"/>
      <c r="L16" s="21"/>
    </row>
    <row r="17" spans="1:13" s="2" customFormat="1" ht="39.950000000000003" customHeight="1" x14ac:dyDescent="0.15">
      <c r="A17" s="303"/>
      <c r="B17" s="305"/>
      <c r="C17" s="7" t="s">
        <v>171</v>
      </c>
      <c r="D17" s="7" t="s">
        <v>172</v>
      </c>
      <c r="E17" s="7" t="s">
        <v>173</v>
      </c>
      <c r="F17" s="7" t="s">
        <v>174</v>
      </c>
      <c r="G17" s="7" t="s">
        <v>175</v>
      </c>
      <c r="H17" s="7" t="s">
        <v>176</v>
      </c>
      <c r="I17" s="7" t="s">
        <v>177</v>
      </c>
      <c r="J17" s="22" t="s">
        <v>178</v>
      </c>
      <c r="K17" s="23" t="s">
        <v>179</v>
      </c>
      <c r="L17" s="24" t="s">
        <v>180</v>
      </c>
      <c r="M17" s="27"/>
    </row>
    <row r="18" spans="1:13" s="2" customFormat="1" ht="29.1" customHeight="1" x14ac:dyDescent="0.15">
      <c r="A18" s="8" t="s">
        <v>181</v>
      </c>
      <c r="B18" s="9">
        <v>354146</v>
      </c>
      <c r="C18" s="9">
        <v>34463</v>
      </c>
      <c r="D18" s="9">
        <v>18483</v>
      </c>
      <c r="E18" s="9">
        <v>10680</v>
      </c>
      <c r="F18" s="9">
        <v>1225</v>
      </c>
      <c r="G18" s="9">
        <v>6748</v>
      </c>
      <c r="H18" s="9">
        <v>5465</v>
      </c>
      <c r="I18" s="9">
        <v>117374</v>
      </c>
      <c r="J18" s="9">
        <v>77713</v>
      </c>
      <c r="K18" s="25">
        <v>81783</v>
      </c>
      <c r="L18" s="25">
        <v>212</v>
      </c>
    </row>
    <row r="19" spans="1:13" s="2" customFormat="1" ht="29.1" customHeight="1" x14ac:dyDescent="0.15">
      <c r="A19" s="11" t="s">
        <v>182</v>
      </c>
      <c r="B19" s="12">
        <v>34039</v>
      </c>
      <c r="C19" s="12"/>
      <c r="D19" s="12"/>
      <c r="E19" s="12">
        <v>0</v>
      </c>
      <c r="F19" s="12">
        <v>98</v>
      </c>
      <c r="G19" s="12">
        <v>1933</v>
      </c>
      <c r="H19" s="12">
        <v>426</v>
      </c>
      <c r="I19" s="12">
        <v>12006</v>
      </c>
      <c r="J19" s="12">
        <v>8560</v>
      </c>
      <c r="K19" s="4">
        <v>11005</v>
      </c>
      <c r="L19" s="4">
        <v>11</v>
      </c>
    </row>
    <row r="20" spans="1:13" s="2" customFormat="1" ht="29.1" customHeight="1" x14ac:dyDescent="0.15">
      <c r="A20" s="11" t="s">
        <v>183</v>
      </c>
      <c r="B20" s="12">
        <v>33767</v>
      </c>
      <c r="C20" s="12"/>
      <c r="D20" s="12"/>
      <c r="E20" s="12">
        <v>798</v>
      </c>
      <c r="F20" s="12">
        <v>0</v>
      </c>
      <c r="G20" s="12">
        <v>0</v>
      </c>
      <c r="H20" s="12"/>
      <c r="I20" s="12">
        <v>14590</v>
      </c>
      <c r="J20" s="12">
        <v>8155</v>
      </c>
      <c r="K20" s="4">
        <v>10214</v>
      </c>
      <c r="L20" s="4">
        <v>10</v>
      </c>
    </row>
    <row r="21" spans="1:13" s="2" customFormat="1" ht="29.1" customHeight="1" x14ac:dyDescent="0.15">
      <c r="A21" s="11" t="s">
        <v>247</v>
      </c>
      <c r="B21" s="12">
        <v>21753</v>
      </c>
      <c r="C21" s="12"/>
      <c r="D21" s="12"/>
      <c r="E21" s="14">
        <v>1331</v>
      </c>
      <c r="F21" s="14">
        <v>0</v>
      </c>
      <c r="G21" s="12">
        <v>0</v>
      </c>
      <c r="H21" s="12"/>
      <c r="I21" s="12">
        <v>8105</v>
      </c>
      <c r="J21" s="12">
        <v>6534</v>
      </c>
      <c r="K21" s="4">
        <v>5770</v>
      </c>
      <c r="L21" s="4">
        <v>13</v>
      </c>
    </row>
    <row r="22" spans="1:13" s="2" customFormat="1" ht="29.1" customHeight="1" x14ac:dyDescent="0.15">
      <c r="A22" s="11" t="s">
        <v>184</v>
      </c>
      <c r="B22" s="12">
        <v>20956</v>
      </c>
      <c r="C22" s="12"/>
      <c r="D22" s="12"/>
      <c r="E22" s="14">
        <v>0</v>
      </c>
      <c r="F22" s="14">
        <v>0</v>
      </c>
      <c r="G22" s="12">
        <v>1203</v>
      </c>
      <c r="H22" s="12"/>
      <c r="I22" s="12">
        <v>10272</v>
      </c>
      <c r="J22" s="12">
        <v>4727</v>
      </c>
      <c r="K22" s="4">
        <v>4741</v>
      </c>
      <c r="L22" s="4">
        <v>13</v>
      </c>
    </row>
    <row r="23" spans="1:13" s="2" customFormat="1" ht="29.1" customHeight="1" x14ac:dyDescent="0.15">
      <c r="A23" s="11" t="s">
        <v>185</v>
      </c>
      <c r="B23" s="12">
        <v>13079</v>
      </c>
      <c r="C23" s="12"/>
      <c r="D23" s="12"/>
      <c r="E23" s="14">
        <v>538</v>
      </c>
      <c r="F23" s="14">
        <v>0</v>
      </c>
      <c r="G23" s="12">
        <v>0</v>
      </c>
      <c r="H23" s="12"/>
      <c r="I23" s="12">
        <v>6490</v>
      </c>
      <c r="J23" s="12">
        <v>3359</v>
      </c>
      <c r="K23" s="4">
        <v>2662</v>
      </c>
      <c r="L23" s="4">
        <v>30</v>
      </c>
    </row>
    <row r="24" spans="1:13" s="2" customFormat="1" ht="29.1" customHeight="1" x14ac:dyDescent="0.15">
      <c r="A24" s="11" t="s">
        <v>186</v>
      </c>
      <c r="B24" s="12">
        <v>17702</v>
      </c>
      <c r="C24" s="12"/>
      <c r="D24" s="12"/>
      <c r="E24" s="14">
        <v>566</v>
      </c>
      <c r="F24" s="14">
        <v>0</v>
      </c>
      <c r="G24" s="12">
        <v>0</v>
      </c>
      <c r="H24" s="12"/>
      <c r="I24" s="12">
        <v>6994</v>
      </c>
      <c r="J24" s="12">
        <v>5495</v>
      </c>
      <c r="K24" s="4">
        <v>4633</v>
      </c>
      <c r="L24" s="4">
        <v>14</v>
      </c>
    </row>
    <row r="25" spans="1:13" s="2" customFormat="1" ht="29.1" customHeight="1" x14ac:dyDescent="0.15">
      <c r="A25" s="11" t="s">
        <v>187</v>
      </c>
      <c r="B25" s="12">
        <v>27423</v>
      </c>
      <c r="C25" s="12"/>
      <c r="D25" s="12"/>
      <c r="E25" s="12">
        <v>0</v>
      </c>
      <c r="F25" s="12">
        <v>0</v>
      </c>
      <c r="G25" s="12">
        <v>1382</v>
      </c>
      <c r="H25" s="12"/>
      <c r="I25" s="12">
        <v>11069</v>
      </c>
      <c r="J25" s="12">
        <v>7271</v>
      </c>
      <c r="K25" s="4">
        <v>7690</v>
      </c>
      <c r="L25" s="4">
        <v>11</v>
      </c>
    </row>
    <row r="26" spans="1:13" ht="29.1" customHeight="1" thickBot="1" x14ac:dyDescent="0.2">
      <c r="A26" s="15" t="s">
        <v>122</v>
      </c>
      <c r="B26" s="16">
        <v>185427</v>
      </c>
      <c r="C26" s="17">
        <v>34463</v>
      </c>
      <c r="D26" s="17">
        <v>18483</v>
      </c>
      <c r="E26" s="17">
        <v>7447</v>
      </c>
      <c r="F26" s="17">
        <v>1127</v>
      </c>
      <c r="G26" s="17">
        <v>2230</v>
      </c>
      <c r="H26" s="17">
        <v>5039</v>
      </c>
      <c r="I26" s="17">
        <v>47848</v>
      </c>
      <c r="J26" s="17">
        <v>33612</v>
      </c>
      <c r="K26" s="26">
        <v>35068</v>
      </c>
      <c r="L26" s="26">
        <v>110</v>
      </c>
      <c r="M26" s="2"/>
    </row>
  </sheetData>
  <mergeCells count="10">
    <mergeCell ref="A16:A17"/>
    <mergeCell ref="B3:B4"/>
    <mergeCell ref="B16:B17"/>
    <mergeCell ref="A1:L1"/>
    <mergeCell ref="C2:J2"/>
    <mergeCell ref="K2:L2"/>
    <mergeCell ref="A14:L14"/>
    <mergeCell ref="C15:J15"/>
    <mergeCell ref="K15:L15"/>
    <mergeCell ref="A3:A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M26"/>
  <sheetViews>
    <sheetView showGridLines="0" showZeros="0" workbookViewId="0">
      <selection activeCell="H45" sqref="H45"/>
    </sheetView>
  </sheetViews>
  <sheetFormatPr defaultColWidth="9" defaultRowHeight="14.25" x14ac:dyDescent="0.15"/>
  <cols>
    <col min="1" max="1" width="10" style="3" customWidth="1"/>
    <col min="2" max="2" width="7.625" style="3" customWidth="1"/>
    <col min="3" max="5" width="6.75" style="3" customWidth="1"/>
    <col min="6" max="8" width="6.625" style="3" customWidth="1"/>
    <col min="9" max="11" width="6.75" style="3" customWidth="1"/>
    <col min="12" max="12" width="6.625" style="3" customWidth="1"/>
    <col min="13" max="16384" width="9" style="3"/>
  </cols>
  <sheetData>
    <row r="1" spans="1:13" s="1" customFormat="1" ht="24.95" customHeight="1" x14ac:dyDescent="0.15">
      <c r="A1" s="245" t="s">
        <v>244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3" s="2" customFormat="1" ht="20.100000000000001" customHeight="1" x14ac:dyDescent="0.15">
      <c r="A2" s="4"/>
      <c r="C2" s="309" t="str">
        <f>'2-9续表2   20-10分县学生情况'!C15</f>
        <v>(2019年）</v>
      </c>
      <c r="D2" s="309"/>
      <c r="E2" s="309"/>
      <c r="F2" s="309"/>
      <c r="G2" s="309"/>
      <c r="H2" s="309"/>
      <c r="I2" s="309"/>
      <c r="J2" s="309"/>
      <c r="K2" s="307" t="s">
        <v>188</v>
      </c>
      <c r="L2" s="307"/>
      <c r="M2" s="4"/>
    </row>
    <row r="3" spans="1:13" s="2" customFormat="1" ht="9.9499999999999993" customHeight="1" x14ac:dyDescent="0.15">
      <c r="A3" s="302" t="s">
        <v>169</v>
      </c>
      <c r="B3" s="308" t="s">
        <v>192</v>
      </c>
      <c r="C3" s="5"/>
      <c r="D3" s="5"/>
      <c r="E3" s="5"/>
      <c r="F3" s="5"/>
      <c r="G3" s="6"/>
      <c r="H3" s="6"/>
      <c r="I3" s="6"/>
      <c r="J3" s="6"/>
      <c r="K3" s="21"/>
      <c r="L3" s="21"/>
      <c r="M3" s="4"/>
    </row>
    <row r="4" spans="1:13" s="2" customFormat="1" ht="39.950000000000003" customHeight="1" x14ac:dyDescent="0.15">
      <c r="A4" s="303"/>
      <c r="B4" s="305"/>
      <c r="C4" s="7" t="s">
        <v>171</v>
      </c>
      <c r="D4" s="7" t="s">
        <v>172</v>
      </c>
      <c r="E4" s="7" t="s">
        <v>173</v>
      </c>
      <c r="F4" s="7" t="s">
        <v>174</v>
      </c>
      <c r="G4" s="7" t="s">
        <v>175</v>
      </c>
      <c r="H4" s="7" t="s">
        <v>176</v>
      </c>
      <c r="I4" s="7" t="s">
        <v>177</v>
      </c>
      <c r="J4" s="22" t="s">
        <v>178</v>
      </c>
      <c r="K4" s="23" t="s">
        <v>179</v>
      </c>
      <c r="L4" s="24" t="s">
        <v>180</v>
      </c>
      <c r="M4" s="20"/>
    </row>
    <row r="5" spans="1:13" ht="29.1" customHeight="1" x14ac:dyDescent="0.15">
      <c r="A5" s="8" t="s">
        <v>181</v>
      </c>
      <c r="B5" s="9">
        <v>392392</v>
      </c>
      <c r="C5" s="9">
        <v>52498</v>
      </c>
      <c r="D5" s="9">
        <v>15797</v>
      </c>
      <c r="E5" s="9">
        <v>11992</v>
      </c>
      <c r="F5" s="9">
        <v>1842</v>
      </c>
      <c r="G5" s="10">
        <v>7402</v>
      </c>
      <c r="H5" s="10">
        <v>9258</v>
      </c>
      <c r="I5" s="10">
        <v>123512</v>
      </c>
      <c r="J5" s="10">
        <v>95854</v>
      </c>
      <c r="K5" s="25">
        <v>73962</v>
      </c>
      <c r="L5" s="25">
        <v>275</v>
      </c>
      <c r="M5" s="4"/>
    </row>
    <row r="6" spans="1:13" ht="29.1" customHeight="1" x14ac:dyDescent="0.15">
      <c r="A6" s="11" t="s">
        <v>182</v>
      </c>
      <c r="B6" s="12">
        <v>36671</v>
      </c>
      <c r="C6" s="12"/>
      <c r="D6" s="12"/>
      <c r="E6" s="12">
        <v>0</v>
      </c>
      <c r="F6" s="12">
        <v>112</v>
      </c>
      <c r="G6" s="13">
        <v>1861</v>
      </c>
      <c r="H6" s="13">
        <v>468</v>
      </c>
      <c r="I6" s="13">
        <v>13398</v>
      </c>
      <c r="J6" s="12">
        <v>12943</v>
      </c>
      <c r="K6" s="4">
        <v>7877</v>
      </c>
      <c r="L6" s="4">
        <v>12</v>
      </c>
      <c r="M6" s="4"/>
    </row>
    <row r="7" spans="1:13" ht="29.1" customHeight="1" x14ac:dyDescent="0.15">
      <c r="A7" s="11" t="s">
        <v>183</v>
      </c>
      <c r="B7" s="12">
        <v>34411</v>
      </c>
      <c r="C7" s="12"/>
      <c r="D7" s="12"/>
      <c r="E7" s="12">
        <v>1233</v>
      </c>
      <c r="F7" s="12">
        <v>0</v>
      </c>
      <c r="G7" s="12">
        <v>0</v>
      </c>
      <c r="H7" s="12">
        <v>50</v>
      </c>
      <c r="I7" s="12">
        <v>14352</v>
      </c>
      <c r="J7" s="12">
        <v>10312</v>
      </c>
      <c r="K7" s="4">
        <v>8460</v>
      </c>
      <c r="L7" s="4">
        <v>4</v>
      </c>
      <c r="M7" s="4"/>
    </row>
    <row r="8" spans="1:13" ht="29.1" customHeight="1" x14ac:dyDescent="0.15">
      <c r="A8" s="11" t="s">
        <v>247</v>
      </c>
      <c r="B8" s="12">
        <v>23243</v>
      </c>
      <c r="C8" s="12"/>
      <c r="D8" s="12"/>
      <c r="E8" s="14">
        <v>1632</v>
      </c>
      <c r="F8" s="14">
        <v>0</v>
      </c>
      <c r="G8" s="12">
        <v>0</v>
      </c>
      <c r="H8" s="12"/>
      <c r="I8" s="12">
        <v>9171</v>
      </c>
      <c r="J8" s="12">
        <v>7581</v>
      </c>
      <c r="K8" s="4">
        <v>4859</v>
      </c>
      <c r="L8" s="4"/>
      <c r="M8" s="4"/>
    </row>
    <row r="9" spans="1:13" ht="29.1" customHeight="1" x14ac:dyDescent="0.15">
      <c r="A9" s="11" t="s">
        <v>184</v>
      </c>
      <c r="B9" s="12">
        <v>20650</v>
      </c>
      <c r="C9" s="12"/>
      <c r="D9" s="12"/>
      <c r="E9" s="14">
        <v>0</v>
      </c>
      <c r="F9" s="14">
        <v>0</v>
      </c>
      <c r="G9" s="13">
        <v>1670</v>
      </c>
      <c r="H9" s="13"/>
      <c r="I9" s="13">
        <v>9559</v>
      </c>
      <c r="J9" s="12">
        <v>5231</v>
      </c>
      <c r="K9" s="4">
        <v>4172</v>
      </c>
      <c r="L9" s="4">
        <v>18</v>
      </c>
      <c r="M9" s="4"/>
    </row>
    <row r="10" spans="1:13" ht="29.1" customHeight="1" x14ac:dyDescent="0.15">
      <c r="A10" s="11" t="s">
        <v>185</v>
      </c>
      <c r="B10" s="12">
        <v>12983</v>
      </c>
      <c r="C10" s="12"/>
      <c r="D10" s="12"/>
      <c r="E10" s="14">
        <v>1040</v>
      </c>
      <c r="F10" s="14">
        <v>0</v>
      </c>
      <c r="G10" s="12">
        <v>0</v>
      </c>
      <c r="H10" s="12">
        <v>246</v>
      </c>
      <c r="I10" s="12">
        <v>6058</v>
      </c>
      <c r="J10" s="12">
        <v>2668</v>
      </c>
      <c r="K10" s="4">
        <v>2952</v>
      </c>
      <c r="L10" s="4">
        <v>19</v>
      </c>
      <c r="M10" s="4"/>
    </row>
    <row r="11" spans="1:13" ht="29.1" customHeight="1" x14ac:dyDescent="0.15">
      <c r="A11" s="11" t="s">
        <v>186</v>
      </c>
      <c r="B11" s="12">
        <v>18350</v>
      </c>
      <c r="C11" s="12"/>
      <c r="D11" s="12"/>
      <c r="E11" s="14">
        <v>923</v>
      </c>
      <c r="F11" s="14">
        <v>223</v>
      </c>
      <c r="G11" s="13">
        <v>0</v>
      </c>
      <c r="H11" s="13"/>
      <c r="I11" s="13">
        <v>8088</v>
      </c>
      <c r="J11" s="12">
        <v>5196</v>
      </c>
      <c r="K11" s="4">
        <v>3870</v>
      </c>
      <c r="L11" s="4">
        <v>50</v>
      </c>
      <c r="M11" s="4"/>
    </row>
    <row r="12" spans="1:13" ht="29.1" customHeight="1" x14ac:dyDescent="0.15">
      <c r="A12" s="11" t="s">
        <v>187</v>
      </c>
      <c r="B12" s="12">
        <v>28694</v>
      </c>
      <c r="C12" s="12"/>
      <c r="D12" s="12"/>
      <c r="E12" s="14">
        <v>0</v>
      </c>
      <c r="F12" s="14">
        <v>0</v>
      </c>
      <c r="G12" s="12">
        <v>1456</v>
      </c>
      <c r="H12" s="12">
        <v>176</v>
      </c>
      <c r="I12" s="12">
        <v>10899</v>
      </c>
      <c r="J12" s="12">
        <v>8833</v>
      </c>
      <c r="K12" s="4">
        <v>7317</v>
      </c>
      <c r="L12" s="4">
        <v>13</v>
      </c>
      <c r="M12" s="4"/>
    </row>
    <row r="13" spans="1:13" ht="29.1" customHeight="1" thickBot="1" x14ac:dyDescent="0.2">
      <c r="A13" s="15" t="s">
        <v>122</v>
      </c>
      <c r="B13" s="16">
        <v>217390</v>
      </c>
      <c r="C13" s="17">
        <v>52498</v>
      </c>
      <c r="D13" s="17">
        <v>15797</v>
      </c>
      <c r="E13" s="17">
        <v>7164</v>
      </c>
      <c r="F13" s="17">
        <v>1507</v>
      </c>
      <c r="G13" s="18">
        <v>2415</v>
      </c>
      <c r="H13" s="18">
        <v>8318</v>
      </c>
      <c r="I13" s="18">
        <v>51987</v>
      </c>
      <c r="J13" s="18">
        <v>43090</v>
      </c>
      <c r="K13" s="26">
        <v>34455</v>
      </c>
      <c r="L13" s="26">
        <v>159</v>
      </c>
      <c r="M13" s="4"/>
    </row>
    <row r="14" spans="1:13" s="1" customFormat="1" ht="24.95" customHeight="1" x14ac:dyDescent="0.15">
      <c r="A14" s="245" t="s">
        <v>243</v>
      </c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</row>
    <row r="15" spans="1:13" s="2" customFormat="1" ht="20.100000000000001" customHeight="1" x14ac:dyDescent="0.15">
      <c r="A15" s="4"/>
      <c r="C15" s="309" t="str">
        <f>C2</f>
        <v>(2019年）</v>
      </c>
      <c r="D15" s="309"/>
      <c r="E15" s="309"/>
      <c r="F15" s="309"/>
      <c r="G15" s="309"/>
      <c r="H15" s="309"/>
      <c r="I15" s="309"/>
      <c r="J15" s="309"/>
      <c r="K15" s="307" t="s">
        <v>188</v>
      </c>
      <c r="L15" s="307"/>
      <c r="M15" s="4"/>
    </row>
    <row r="16" spans="1:13" s="2" customFormat="1" ht="9.9499999999999993" customHeight="1" x14ac:dyDescent="0.15">
      <c r="A16" s="302" t="s">
        <v>169</v>
      </c>
      <c r="B16" s="308" t="s">
        <v>193</v>
      </c>
      <c r="C16" s="5"/>
      <c r="D16" s="5"/>
      <c r="E16" s="5"/>
      <c r="F16" s="5"/>
      <c r="G16" s="6"/>
      <c r="H16" s="6"/>
      <c r="I16" s="6"/>
      <c r="J16" s="6"/>
      <c r="K16" s="21"/>
      <c r="L16" s="21"/>
      <c r="M16" s="4"/>
    </row>
    <row r="17" spans="1:13" s="2" customFormat="1" ht="39.950000000000003" customHeight="1" x14ac:dyDescent="0.15">
      <c r="A17" s="303"/>
      <c r="B17" s="305"/>
      <c r="C17" s="7" t="s">
        <v>171</v>
      </c>
      <c r="D17" s="7" t="s">
        <v>172</v>
      </c>
      <c r="E17" s="7" t="s">
        <v>173</v>
      </c>
      <c r="F17" s="7" t="s">
        <v>174</v>
      </c>
      <c r="G17" s="7" t="s">
        <v>175</v>
      </c>
      <c r="H17" s="7" t="s">
        <v>176</v>
      </c>
      <c r="I17" s="7" t="s">
        <v>177</v>
      </c>
      <c r="J17" s="22" t="s">
        <v>178</v>
      </c>
      <c r="K17" s="23" t="s">
        <v>179</v>
      </c>
      <c r="L17" s="24" t="s">
        <v>180</v>
      </c>
      <c r="M17" s="20"/>
    </row>
    <row r="18" spans="1:13" ht="29.1" customHeight="1" x14ac:dyDescent="0.15">
      <c r="A18" s="8" t="s">
        <v>181</v>
      </c>
      <c r="B18" s="10">
        <v>1439309</v>
      </c>
      <c r="C18" s="10">
        <v>149863</v>
      </c>
      <c r="D18" s="10">
        <v>60657</v>
      </c>
      <c r="E18" s="10">
        <v>33770</v>
      </c>
      <c r="F18" s="10">
        <v>6136</v>
      </c>
      <c r="G18" s="10">
        <v>20375</v>
      </c>
      <c r="H18" s="10">
        <v>17638</v>
      </c>
      <c r="I18" s="10">
        <v>381128</v>
      </c>
      <c r="J18" s="10">
        <v>542461</v>
      </c>
      <c r="K18" s="25">
        <v>225832</v>
      </c>
      <c r="L18" s="25">
        <v>1449</v>
      </c>
      <c r="M18" s="4"/>
    </row>
    <row r="19" spans="1:13" ht="29.1" customHeight="1" x14ac:dyDescent="0.15">
      <c r="A19" s="11" t="s">
        <v>182</v>
      </c>
      <c r="B19" s="13">
        <v>147763</v>
      </c>
      <c r="C19" s="12"/>
      <c r="D19" s="12"/>
      <c r="E19" s="12">
        <v>0</v>
      </c>
      <c r="F19" s="12">
        <v>346</v>
      </c>
      <c r="G19" s="14">
        <v>5420</v>
      </c>
      <c r="H19" s="14">
        <v>890</v>
      </c>
      <c r="I19" s="14">
        <v>41249</v>
      </c>
      <c r="J19" s="14">
        <v>71825</v>
      </c>
      <c r="K19" s="4">
        <v>27894</v>
      </c>
      <c r="L19" s="4">
        <v>139</v>
      </c>
      <c r="M19" s="4"/>
    </row>
    <row r="20" spans="1:13" ht="29.1" customHeight="1" x14ac:dyDescent="0.15">
      <c r="A20" s="11" t="s">
        <v>183</v>
      </c>
      <c r="B20" s="13">
        <v>138261</v>
      </c>
      <c r="C20" s="12"/>
      <c r="D20" s="12"/>
      <c r="E20" s="12">
        <v>2951</v>
      </c>
      <c r="F20" s="12">
        <v>0</v>
      </c>
      <c r="G20" s="14">
        <v>0</v>
      </c>
      <c r="H20" s="14">
        <v>284</v>
      </c>
      <c r="I20" s="14">
        <v>45264</v>
      </c>
      <c r="J20" s="14">
        <v>65086</v>
      </c>
      <c r="K20" s="4">
        <v>24593</v>
      </c>
      <c r="L20" s="4">
        <v>83</v>
      </c>
      <c r="M20" s="4"/>
    </row>
    <row r="21" spans="1:13" ht="29.1" customHeight="1" x14ac:dyDescent="0.15">
      <c r="A21" s="11" t="s">
        <v>247</v>
      </c>
      <c r="B21" s="13">
        <v>89462</v>
      </c>
      <c r="C21" s="12"/>
      <c r="D21" s="12"/>
      <c r="E21" s="14">
        <v>4394</v>
      </c>
      <c r="F21" s="14">
        <v>0</v>
      </c>
      <c r="G21" s="14">
        <v>0</v>
      </c>
      <c r="H21" s="14"/>
      <c r="I21" s="14">
        <v>28592</v>
      </c>
      <c r="J21" s="14">
        <v>41166</v>
      </c>
      <c r="K21" s="4">
        <v>15202</v>
      </c>
      <c r="L21" s="4">
        <v>108</v>
      </c>
      <c r="M21" s="4"/>
    </row>
    <row r="22" spans="1:13" ht="29.1" customHeight="1" x14ac:dyDescent="0.15">
      <c r="A22" s="11" t="s">
        <v>184</v>
      </c>
      <c r="B22" s="13">
        <v>80476</v>
      </c>
      <c r="C22" s="12"/>
      <c r="D22" s="12"/>
      <c r="E22" s="14">
        <v>0</v>
      </c>
      <c r="F22" s="14">
        <v>0</v>
      </c>
      <c r="G22" s="14">
        <v>3923</v>
      </c>
      <c r="H22" s="14"/>
      <c r="I22" s="14">
        <v>31331</v>
      </c>
      <c r="J22" s="14">
        <v>32107</v>
      </c>
      <c r="K22" s="4">
        <v>13010</v>
      </c>
      <c r="L22" s="4">
        <v>105</v>
      </c>
      <c r="M22" s="4"/>
    </row>
    <row r="23" spans="1:13" ht="29.1" customHeight="1" x14ac:dyDescent="0.15">
      <c r="A23" s="11" t="s">
        <v>185</v>
      </c>
      <c r="B23" s="13">
        <v>47224</v>
      </c>
      <c r="C23" s="12"/>
      <c r="D23" s="12"/>
      <c r="E23" s="14">
        <v>2665</v>
      </c>
      <c r="F23" s="14">
        <v>0</v>
      </c>
      <c r="G23" s="14">
        <v>0</v>
      </c>
      <c r="H23" s="14">
        <v>251</v>
      </c>
      <c r="I23" s="14">
        <v>19540</v>
      </c>
      <c r="J23" s="14">
        <v>16629</v>
      </c>
      <c r="K23" s="4">
        <v>8049</v>
      </c>
      <c r="L23" s="4">
        <v>90</v>
      </c>
      <c r="M23" s="4"/>
    </row>
    <row r="24" spans="1:13" ht="29.1" customHeight="1" x14ac:dyDescent="0.15">
      <c r="A24" s="11" t="s">
        <v>186</v>
      </c>
      <c r="B24" s="13">
        <v>71664</v>
      </c>
      <c r="C24" s="12"/>
      <c r="D24" s="12"/>
      <c r="E24" s="14">
        <v>2042</v>
      </c>
      <c r="F24" s="14">
        <v>664</v>
      </c>
      <c r="G24" s="14">
        <v>0</v>
      </c>
      <c r="H24" s="14"/>
      <c r="I24" s="14">
        <v>23424</v>
      </c>
      <c r="J24" s="14">
        <v>33238</v>
      </c>
      <c r="K24" s="4">
        <v>12183</v>
      </c>
      <c r="L24" s="4">
        <v>113</v>
      </c>
      <c r="M24" s="4"/>
    </row>
    <row r="25" spans="1:13" ht="29.1" customHeight="1" x14ac:dyDescent="0.15">
      <c r="A25" s="11" t="s">
        <v>187</v>
      </c>
      <c r="B25" s="13">
        <v>115082</v>
      </c>
      <c r="C25" s="12"/>
      <c r="D25" s="12"/>
      <c r="E25" s="14">
        <v>0</v>
      </c>
      <c r="F25" s="14">
        <v>0</v>
      </c>
      <c r="G25" s="14">
        <v>4191</v>
      </c>
      <c r="H25" s="14">
        <v>403</v>
      </c>
      <c r="I25" s="14">
        <v>34810</v>
      </c>
      <c r="J25" s="14">
        <v>53640</v>
      </c>
      <c r="K25" s="4">
        <v>21931</v>
      </c>
      <c r="L25" s="4">
        <v>107</v>
      </c>
      <c r="M25" s="4"/>
    </row>
    <row r="26" spans="1:13" ht="29.1" customHeight="1" thickBot="1" x14ac:dyDescent="0.2">
      <c r="A26" s="15" t="s">
        <v>122</v>
      </c>
      <c r="B26" s="19">
        <v>749377</v>
      </c>
      <c r="C26" s="18">
        <v>149863</v>
      </c>
      <c r="D26" s="18">
        <v>60657</v>
      </c>
      <c r="E26" s="18">
        <v>21718</v>
      </c>
      <c r="F26" s="18">
        <v>5126</v>
      </c>
      <c r="G26" s="18">
        <v>6841</v>
      </c>
      <c r="H26" s="18">
        <v>15810</v>
      </c>
      <c r="I26" s="18">
        <v>156918</v>
      </c>
      <c r="J26" s="18">
        <v>228770</v>
      </c>
      <c r="K26" s="26">
        <v>102970</v>
      </c>
      <c r="L26" s="26">
        <v>704</v>
      </c>
      <c r="M26" s="4"/>
    </row>
  </sheetData>
  <mergeCells count="10">
    <mergeCell ref="A16:A17"/>
    <mergeCell ref="B3:B4"/>
    <mergeCell ref="B16:B17"/>
    <mergeCell ref="A1:L1"/>
    <mergeCell ref="C2:J2"/>
    <mergeCell ref="K2:L2"/>
    <mergeCell ref="A14:L14"/>
    <mergeCell ref="C15:J15"/>
    <mergeCell ref="K15:L15"/>
    <mergeCell ref="A3:A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50"/>
  <sheetViews>
    <sheetView showGridLines="0" showZeros="0" topLeftCell="A13" workbookViewId="0">
      <selection activeCell="H45" sqref="H45"/>
    </sheetView>
  </sheetViews>
  <sheetFormatPr defaultColWidth="8.75" defaultRowHeight="14.25" x14ac:dyDescent="0.15"/>
  <cols>
    <col min="1" max="1" width="29.875" style="2" customWidth="1"/>
    <col min="2" max="2" width="6" style="161" customWidth="1"/>
    <col min="3" max="3" width="7.875" style="161" customWidth="1"/>
    <col min="4" max="8" width="7.875" style="2" customWidth="1"/>
    <col min="9" max="23" width="9" style="2" customWidth="1"/>
    <col min="24" max="16384" width="8.75" style="2"/>
  </cols>
  <sheetData>
    <row r="1" spans="1:8" s="1" customFormat="1" ht="24.95" customHeight="1" x14ac:dyDescent="0.15">
      <c r="A1" s="241" t="s">
        <v>9</v>
      </c>
      <c r="B1" s="241"/>
      <c r="C1" s="241"/>
      <c r="D1" s="241"/>
      <c r="E1" s="241"/>
      <c r="F1" s="241"/>
      <c r="G1" s="241"/>
      <c r="H1" s="241"/>
    </row>
    <row r="2" spans="1:8" s="4" customFormat="1" ht="20.100000000000001" customHeight="1" thickBot="1" x14ac:dyDescent="0.2">
      <c r="A2" s="242"/>
      <c r="B2" s="242"/>
      <c r="C2" s="242"/>
      <c r="D2" s="242"/>
      <c r="E2" s="242"/>
      <c r="F2" s="163"/>
      <c r="G2" s="163"/>
      <c r="H2" s="164"/>
    </row>
    <row r="3" spans="1:8" s="4" customFormat="1" ht="24.95" customHeight="1" x14ac:dyDescent="0.15">
      <c r="A3" s="232" t="s">
        <v>10</v>
      </c>
      <c r="B3" s="243" t="s">
        <v>11</v>
      </c>
      <c r="C3" s="243">
        <v>2015</v>
      </c>
      <c r="D3" s="243">
        <v>2016</v>
      </c>
      <c r="E3" s="243">
        <v>2017</v>
      </c>
      <c r="F3" s="243">
        <v>2018</v>
      </c>
      <c r="G3" s="243">
        <v>2019</v>
      </c>
      <c r="H3" s="238" t="s">
        <v>12</v>
      </c>
    </row>
    <row r="4" spans="1:8" s="4" customFormat="1" ht="24.95" customHeight="1" x14ac:dyDescent="0.15">
      <c r="A4" s="233"/>
      <c r="B4" s="244"/>
      <c r="C4" s="244"/>
      <c r="D4" s="244"/>
      <c r="E4" s="244"/>
      <c r="F4" s="244"/>
      <c r="G4" s="244"/>
      <c r="H4" s="239"/>
    </row>
    <row r="5" spans="1:8" s="25" customFormat="1" ht="15.2" customHeight="1" x14ac:dyDescent="0.15">
      <c r="A5" s="126" t="s">
        <v>13</v>
      </c>
      <c r="B5" s="165"/>
      <c r="C5" s="166"/>
      <c r="D5" s="166"/>
      <c r="E5" s="166"/>
      <c r="F5" s="166"/>
      <c r="G5" s="166"/>
      <c r="H5" s="167"/>
    </row>
    <row r="6" spans="1:8" s="4" customFormat="1" ht="15.2" customHeight="1" x14ac:dyDescent="0.15">
      <c r="A6" s="127" t="s">
        <v>14</v>
      </c>
      <c r="B6" s="168" t="s">
        <v>15</v>
      </c>
      <c r="C6" s="129">
        <v>145</v>
      </c>
      <c r="D6" s="129">
        <v>162</v>
      </c>
      <c r="E6" s="129">
        <v>179</v>
      </c>
      <c r="F6" s="129">
        <v>208</v>
      </c>
      <c r="G6" s="129">
        <v>205</v>
      </c>
      <c r="H6" s="169">
        <f>G6/F6*100</f>
        <v>98.6</v>
      </c>
    </row>
    <row r="7" spans="1:8" s="4" customFormat="1" ht="15.2" customHeight="1" x14ac:dyDescent="0.15">
      <c r="A7" s="127" t="s">
        <v>16</v>
      </c>
      <c r="B7" s="168" t="s">
        <v>15</v>
      </c>
      <c r="C7" s="129">
        <v>29</v>
      </c>
      <c r="D7" s="129">
        <v>30</v>
      </c>
      <c r="E7" s="129">
        <v>33</v>
      </c>
      <c r="F7" s="129">
        <v>40</v>
      </c>
      <c r="G7" s="129">
        <v>53</v>
      </c>
      <c r="H7" s="169">
        <f t="shared" ref="H7:H9" si="0">G7/F7*100</f>
        <v>132.5</v>
      </c>
    </row>
    <row r="8" spans="1:8" s="4" customFormat="1" ht="15.2" customHeight="1" x14ac:dyDescent="0.15">
      <c r="A8" s="127" t="s">
        <v>17</v>
      </c>
      <c r="B8" s="168" t="s">
        <v>15</v>
      </c>
      <c r="C8" s="129">
        <v>37</v>
      </c>
      <c r="D8" s="129">
        <v>42</v>
      </c>
      <c r="E8" s="129">
        <v>46</v>
      </c>
      <c r="F8" s="129">
        <v>49</v>
      </c>
      <c r="G8" s="129">
        <v>59</v>
      </c>
      <c r="H8" s="169">
        <f t="shared" si="0"/>
        <v>120.4</v>
      </c>
    </row>
    <row r="9" spans="1:8" s="4" customFormat="1" ht="15.2" customHeight="1" x14ac:dyDescent="0.15">
      <c r="A9" s="127" t="s">
        <v>18</v>
      </c>
      <c r="B9" s="168" t="s">
        <v>15</v>
      </c>
      <c r="C9" s="129">
        <v>19</v>
      </c>
      <c r="D9" s="129">
        <v>22</v>
      </c>
      <c r="E9" s="129">
        <v>26</v>
      </c>
      <c r="F9" s="129">
        <v>34</v>
      </c>
      <c r="G9" s="129">
        <v>38</v>
      </c>
      <c r="H9" s="169">
        <f t="shared" si="0"/>
        <v>111.8</v>
      </c>
    </row>
    <row r="10" spans="1:8" s="25" customFormat="1" ht="15.2" customHeight="1" x14ac:dyDescent="0.15">
      <c r="A10" s="126" t="s">
        <v>19</v>
      </c>
      <c r="B10" s="165"/>
      <c r="C10" s="170"/>
      <c r="D10" s="170"/>
      <c r="E10" s="170"/>
      <c r="F10" s="170"/>
      <c r="G10" s="170"/>
      <c r="H10" s="169"/>
    </row>
    <row r="11" spans="1:8" s="4" customFormat="1" ht="15.2" customHeight="1" x14ac:dyDescent="0.15">
      <c r="A11" s="127" t="s">
        <v>20</v>
      </c>
      <c r="B11" s="168" t="s">
        <v>21</v>
      </c>
      <c r="C11" s="129">
        <v>1595</v>
      </c>
      <c r="D11" s="129">
        <v>1432</v>
      </c>
      <c r="E11" s="129">
        <v>1628</v>
      </c>
      <c r="F11" s="90">
        <v>1625</v>
      </c>
      <c r="G11" s="90">
        <v>1760</v>
      </c>
      <c r="H11" s="171">
        <f>G11/F11*100</f>
        <v>108.3</v>
      </c>
    </row>
    <row r="12" spans="1:8" s="4" customFormat="1" ht="15.2" customHeight="1" x14ac:dyDescent="0.15">
      <c r="A12" s="172" t="s">
        <v>22</v>
      </c>
      <c r="B12" s="168" t="s">
        <v>21</v>
      </c>
      <c r="C12" s="129">
        <v>157</v>
      </c>
      <c r="D12" s="129">
        <v>205</v>
      </c>
      <c r="E12" s="129">
        <v>293</v>
      </c>
      <c r="F12" s="90">
        <v>321</v>
      </c>
      <c r="G12" s="90">
        <v>368</v>
      </c>
      <c r="H12" s="171">
        <f t="shared" ref="H12:H26" si="1">G12/F12*100</f>
        <v>114.6</v>
      </c>
    </row>
    <row r="13" spans="1:8" s="4" customFormat="1" ht="15.2" customHeight="1" x14ac:dyDescent="0.15">
      <c r="A13" s="127" t="s">
        <v>23</v>
      </c>
      <c r="B13" s="173" t="s">
        <v>24</v>
      </c>
      <c r="C13" s="129">
        <v>21523</v>
      </c>
      <c r="D13" s="129">
        <v>23071</v>
      </c>
      <c r="E13" s="129">
        <v>22393</v>
      </c>
      <c r="F13" s="90">
        <v>23370</v>
      </c>
      <c r="G13" s="90">
        <v>27409</v>
      </c>
      <c r="H13" s="171">
        <f t="shared" si="1"/>
        <v>117.3</v>
      </c>
    </row>
    <row r="14" spans="1:8" s="4" customFormat="1" ht="15.2" customHeight="1" x14ac:dyDescent="0.15">
      <c r="A14" s="127" t="s">
        <v>25</v>
      </c>
      <c r="B14" s="173" t="s">
        <v>26</v>
      </c>
      <c r="C14" s="129">
        <v>14245</v>
      </c>
      <c r="D14" s="129">
        <v>14567</v>
      </c>
      <c r="E14" s="129">
        <v>13652</v>
      </c>
      <c r="F14" s="90">
        <v>15075</v>
      </c>
      <c r="G14" s="90">
        <v>18896</v>
      </c>
      <c r="H14" s="171">
        <f t="shared" si="1"/>
        <v>125.3</v>
      </c>
    </row>
    <row r="15" spans="1:8" s="4" customFormat="1" ht="15.2" customHeight="1" x14ac:dyDescent="0.15">
      <c r="A15" s="127" t="s">
        <v>27</v>
      </c>
      <c r="B15" s="174" t="s">
        <v>28</v>
      </c>
      <c r="C15" s="175">
        <v>0.68</v>
      </c>
      <c r="D15" s="175">
        <v>0.65</v>
      </c>
      <c r="E15" s="175">
        <v>0.82</v>
      </c>
      <c r="F15" s="92">
        <v>1.02</v>
      </c>
      <c r="G15" s="92">
        <v>1.1100000000000001</v>
      </c>
      <c r="H15" s="171">
        <f t="shared" si="1"/>
        <v>108.8</v>
      </c>
    </row>
    <row r="16" spans="1:8" s="4" customFormat="1" ht="15.2" customHeight="1" x14ac:dyDescent="0.15">
      <c r="A16" s="127" t="s">
        <v>29</v>
      </c>
      <c r="B16" s="174" t="s">
        <v>28</v>
      </c>
      <c r="C16" s="211">
        <v>1.29</v>
      </c>
      <c r="D16" s="211">
        <v>1.18</v>
      </c>
      <c r="E16" s="211">
        <v>1.32</v>
      </c>
      <c r="F16" s="211">
        <v>1.68</v>
      </c>
      <c r="G16" s="211">
        <v>1.69</v>
      </c>
      <c r="H16" s="171">
        <f t="shared" si="1"/>
        <v>100.6</v>
      </c>
    </row>
    <row r="17" spans="1:8" s="4" customFormat="1" ht="15.2" customHeight="1" x14ac:dyDescent="0.15">
      <c r="A17" s="127" t="s">
        <v>30</v>
      </c>
      <c r="B17" s="173" t="s">
        <v>31</v>
      </c>
      <c r="C17" s="175">
        <v>66.05</v>
      </c>
      <c r="D17" s="175">
        <v>66.349999999999994</v>
      </c>
      <c r="E17" s="175">
        <v>77.989999999999995</v>
      </c>
      <c r="F17" s="92">
        <v>105.8</v>
      </c>
      <c r="G17" s="92">
        <v>116.6</v>
      </c>
      <c r="H17" s="171">
        <f t="shared" si="1"/>
        <v>110.2</v>
      </c>
    </row>
    <row r="18" spans="1:8" s="4" customFormat="1" ht="15.2" customHeight="1" x14ac:dyDescent="0.15">
      <c r="A18" s="127" t="s">
        <v>33</v>
      </c>
      <c r="B18" s="174" t="s">
        <v>21</v>
      </c>
      <c r="C18" s="129">
        <v>177</v>
      </c>
      <c r="D18" s="129">
        <v>169</v>
      </c>
      <c r="E18" s="129">
        <v>197</v>
      </c>
      <c r="F18" s="90">
        <v>189</v>
      </c>
      <c r="G18" s="90">
        <v>465</v>
      </c>
      <c r="H18" s="171">
        <f t="shared" si="1"/>
        <v>246</v>
      </c>
    </row>
    <row r="19" spans="1:8" s="4" customFormat="1" ht="15.2" customHeight="1" x14ac:dyDescent="0.15">
      <c r="A19" s="127" t="s">
        <v>34</v>
      </c>
      <c r="B19" s="173" t="s">
        <v>31</v>
      </c>
      <c r="C19" s="175">
        <v>16.79</v>
      </c>
      <c r="D19" s="175">
        <v>17.420000000000002</v>
      </c>
      <c r="E19" s="175">
        <v>25.17</v>
      </c>
      <c r="F19" s="92">
        <v>44.02</v>
      </c>
      <c r="G19" s="92">
        <v>74.81</v>
      </c>
      <c r="H19" s="171">
        <f t="shared" si="1"/>
        <v>169.9</v>
      </c>
    </row>
    <row r="20" spans="1:8" s="4" customFormat="1" ht="15.2" customHeight="1" x14ac:dyDescent="0.15">
      <c r="A20" s="127" t="s">
        <v>35</v>
      </c>
      <c r="B20" s="173" t="s">
        <v>36</v>
      </c>
      <c r="C20" s="129">
        <v>764</v>
      </c>
      <c r="D20" s="129">
        <v>1618</v>
      </c>
      <c r="E20" s="129">
        <v>2011</v>
      </c>
      <c r="F20" s="90">
        <v>2528</v>
      </c>
      <c r="G20" s="90">
        <v>2965</v>
      </c>
      <c r="H20" s="171">
        <f t="shared" si="1"/>
        <v>117.3</v>
      </c>
    </row>
    <row r="21" spans="1:8" s="4" customFormat="1" ht="15.2" customHeight="1" x14ac:dyDescent="0.15">
      <c r="A21" s="127" t="s">
        <v>37</v>
      </c>
      <c r="B21" s="174" t="s">
        <v>21</v>
      </c>
      <c r="C21" s="129">
        <v>1099</v>
      </c>
      <c r="D21" s="129">
        <v>1196</v>
      </c>
      <c r="E21" s="129">
        <v>1547</v>
      </c>
      <c r="F21" s="90">
        <v>2066</v>
      </c>
      <c r="G21" s="90">
        <v>2835</v>
      </c>
      <c r="H21" s="171">
        <f t="shared" si="1"/>
        <v>137.19999999999999</v>
      </c>
    </row>
    <row r="22" spans="1:8" s="4" customFormat="1" ht="15.2" customHeight="1" x14ac:dyDescent="0.15">
      <c r="A22" s="127" t="s">
        <v>38</v>
      </c>
      <c r="B22" s="174" t="s">
        <v>31</v>
      </c>
      <c r="C22" s="175">
        <v>41.88</v>
      </c>
      <c r="D22" s="175">
        <v>41.89</v>
      </c>
      <c r="E22" s="175">
        <v>55.27</v>
      </c>
      <c r="F22" s="92">
        <v>94.55</v>
      </c>
      <c r="G22" s="92">
        <v>101.63</v>
      </c>
      <c r="H22" s="171">
        <f t="shared" si="1"/>
        <v>107.5</v>
      </c>
    </row>
    <row r="23" spans="1:8" s="4" customFormat="1" ht="15.2" customHeight="1" x14ac:dyDescent="0.15">
      <c r="A23" s="127" t="s">
        <v>39</v>
      </c>
      <c r="B23" s="174" t="s">
        <v>31</v>
      </c>
      <c r="C23" s="175">
        <v>656.21</v>
      </c>
      <c r="D23" s="175">
        <v>678.03</v>
      </c>
      <c r="E23" s="175">
        <v>1131.1600000000001</v>
      </c>
      <c r="F23" s="92">
        <v>1167.93</v>
      </c>
      <c r="G23" s="92">
        <v>1596.28</v>
      </c>
      <c r="H23" s="171">
        <f t="shared" si="1"/>
        <v>136.69999999999999</v>
      </c>
    </row>
    <row r="24" spans="1:8" s="4" customFormat="1" ht="15.2" customHeight="1" x14ac:dyDescent="0.15">
      <c r="A24" s="127" t="s">
        <v>40</v>
      </c>
      <c r="B24" s="174" t="s">
        <v>31</v>
      </c>
      <c r="C24" s="175">
        <v>1.43</v>
      </c>
      <c r="D24" s="175">
        <v>0.95</v>
      </c>
      <c r="E24" s="175">
        <v>0.8</v>
      </c>
      <c r="F24" s="92">
        <v>0.42</v>
      </c>
      <c r="G24" s="92">
        <v>0.68</v>
      </c>
      <c r="H24" s="171">
        <f t="shared" si="1"/>
        <v>161.9</v>
      </c>
    </row>
    <row r="25" spans="1:8" s="4" customFormat="1" ht="15.2" customHeight="1" x14ac:dyDescent="0.15">
      <c r="A25" s="127" t="s">
        <v>41</v>
      </c>
      <c r="B25" s="174" t="s">
        <v>31</v>
      </c>
      <c r="C25" s="175">
        <v>38.31</v>
      </c>
      <c r="D25" s="175">
        <v>34.700000000000003</v>
      </c>
      <c r="E25" s="175">
        <v>30.32</v>
      </c>
      <c r="F25" s="92">
        <v>22.53</v>
      </c>
      <c r="G25" s="92">
        <v>33.909999999999997</v>
      </c>
      <c r="H25" s="171">
        <f t="shared" si="1"/>
        <v>150.5</v>
      </c>
    </row>
    <row r="26" spans="1:8" s="4" customFormat="1" ht="15.2" customHeight="1" x14ac:dyDescent="0.15">
      <c r="A26" s="127" t="s">
        <v>42</v>
      </c>
      <c r="B26" s="174" t="s">
        <v>31</v>
      </c>
      <c r="C26" s="175">
        <v>3.88</v>
      </c>
      <c r="D26" s="175">
        <v>2.5299999999999998</v>
      </c>
      <c r="E26" s="175">
        <v>3.37</v>
      </c>
      <c r="F26" s="92">
        <v>7.83</v>
      </c>
      <c r="G26" s="92">
        <v>10.09</v>
      </c>
      <c r="H26" s="171">
        <f t="shared" si="1"/>
        <v>128.9</v>
      </c>
    </row>
    <row r="27" spans="1:8" s="25" customFormat="1" ht="15.2" customHeight="1" x14ac:dyDescent="0.15">
      <c r="A27" s="176" t="s">
        <v>43</v>
      </c>
      <c r="B27" s="165"/>
      <c r="C27" s="170"/>
      <c r="D27" s="170"/>
      <c r="E27" s="170"/>
      <c r="F27" s="177"/>
      <c r="G27" s="177"/>
      <c r="H27" s="169"/>
    </row>
    <row r="28" spans="1:8" s="4" customFormat="1" ht="15.2" customHeight="1" x14ac:dyDescent="0.15">
      <c r="A28" s="128" t="s">
        <v>44</v>
      </c>
      <c r="B28" s="168" t="s">
        <v>32</v>
      </c>
      <c r="C28" s="129">
        <v>5</v>
      </c>
      <c r="D28" s="129">
        <v>1</v>
      </c>
      <c r="E28" s="129">
        <v>2</v>
      </c>
      <c r="F28" s="129">
        <v>1</v>
      </c>
      <c r="G28" s="129">
        <v>1</v>
      </c>
      <c r="H28" s="169">
        <f>G28/F28*100</f>
        <v>100</v>
      </c>
    </row>
    <row r="29" spans="1:8" s="4" customFormat="1" ht="15.2" customHeight="1" x14ac:dyDescent="0.15">
      <c r="A29" s="128" t="s">
        <v>45</v>
      </c>
      <c r="B29" s="168" t="s">
        <v>32</v>
      </c>
      <c r="C29" s="129">
        <v>1</v>
      </c>
      <c r="D29" s="129"/>
      <c r="E29" s="129"/>
      <c r="F29" s="129"/>
      <c r="G29" s="129"/>
      <c r="H29" s="169"/>
    </row>
    <row r="30" spans="1:8" s="4" customFormat="1" ht="15.2" customHeight="1" x14ac:dyDescent="0.15">
      <c r="A30" s="128" t="s">
        <v>46</v>
      </c>
      <c r="B30" s="168" t="s">
        <v>32</v>
      </c>
      <c r="C30" s="129"/>
      <c r="D30" s="129">
        <v>1</v>
      </c>
      <c r="E30" s="129"/>
      <c r="F30" s="129"/>
      <c r="G30" s="129"/>
      <c r="H30" s="169"/>
    </row>
    <row r="31" spans="1:8" s="4" customFormat="1" ht="15.2" customHeight="1" x14ac:dyDescent="0.15">
      <c r="A31" s="128" t="s">
        <v>47</v>
      </c>
      <c r="B31" s="168" t="s">
        <v>32</v>
      </c>
      <c r="C31" s="129"/>
      <c r="D31" s="129"/>
      <c r="E31" s="129"/>
      <c r="F31" s="129"/>
      <c r="G31" s="129"/>
      <c r="H31" s="169"/>
    </row>
    <row r="32" spans="1:8" s="4" customFormat="1" ht="15.2" customHeight="1" x14ac:dyDescent="0.15">
      <c r="A32" s="128" t="s">
        <v>48</v>
      </c>
      <c r="B32" s="168" t="s">
        <v>32</v>
      </c>
      <c r="C32" s="129">
        <v>4</v>
      </c>
      <c r="D32" s="129"/>
      <c r="E32" s="129">
        <v>2</v>
      </c>
      <c r="F32" s="129">
        <v>1</v>
      </c>
      <c r="G32" s="129">
        <v>1</v>
      </c>
      <c r="H32" s="169">
        <f t="shared" ref="H32:H42" si="2">G32/F32*100</f>
        <v>100</v>
      </c>
    </row>
    <row r="33" spans="1:8" s="4" customFormat="1" ht="15.2" customHeight="1" x14ac:dyDescent="0.15">
      <c r="A33" s="128" t="s">
        <v>49</v>
      </c>
      <c r="B33" s="168" t="s">
        <v>32</v>
      </c>
      <c r="C33" s="129">
        <v>38</v>
      </c>
      <c r="D33" s="129">
        <v>43</v>
      </c>
      <c r="E33" s="129">
        <v>42</v>
      </c>
      <c r="F33" s="129">
        <v>28</v>
      </c>
      <c r="G33" s="129">
        <v>36</v>
      </c>
      <c r="H33" s="169">
        <f t="shared" si="2"/>
        <v>128.6</v>
      </c>
    </row>
    <row r="34" spans="1:8" s="4" customFormat="1" ht="15.2" customHeight="1" x14ac:dyDescent="0.15">
      <c r="A34" s="128" t="s">
        <v>46</v>
      </c>
      <c r="B34" s="168" t="s">
        <v>32</v>
      </c>
      <c r="C34" s="129">
        <v>2</v>
      </c>
      <c r="D34" s="129">
        <v>2</v>
      </c>
      <c r="E34" s="129">
        <v>2</v>
      </c>
      <c r="F34" s="129">
        <v>3</v>
      </c>
      <c r="G34" s="129">
        <v>2</v>
      </c>
      <c r="H34" s="169">
        <f t="shared" si="2"/>
        <v>66.7</v>
      </c>
    </row>
    <row r="35" spans="1:8" s="4" customFormat="1" ht="15.2" customHeight="1" x14ac:dyDescent="0.15">
      <c r="A35" s="128" t="s">
        <v>48</v>
      </c>
      <c r="B35" s="168" t="s">
        <v>32</v>
      </c>
      <c r="C35" s="129">
        <v>35</v>
      </c>
      <c r="D35" s="129">
        <v>39</v>
      </c>
      <c r="E35" s="129">
        <v>39</v>
      </c>
      <c r="F35" s="129">
        <v>23</v>
      </c>
      <c r="G35" s="129">
        <v>33</v>
      </c>
      <c r="H35" s="169">
        <f t="shared" si="2"/>
        <v>143.5</v>
      </c>
    </row>
    <row r="36" spans="1:8" s="4" customFormat="1" ht="15.2" customHeight="1" x14ac:dyDescent="0.15">
      <c r="A36" s="128" t="s">
        <v>255</v>
      </c>
      <c r="B36" s="168" t="s">
        <v>32</v>
      </c>
      <c r="C36" s="129">
        <v>1</v>
      </c>
      <c r="D36" s="129"/>
      <c r="E36" s="129">
        <v>1</v>
      </c>
      <c r="F36" s="129">
        <v>0</v>
      </c>
      <c r="G36" s="129"/>
      <c r="H36" s="169"/>
    </row>
    <row r="37" spans="1:8" s="4" customFormat="1" ht="15.2" customHeight="1" x14ac:dyDescent="0.15">
      <c r="A37" s="128" t="s">
        <v>47</v>
      </c>
      <c r="B37" s="168" t="s">
        <v>32</v>
      </c>
      <c r="C37" s="129"/>
      <c r="D37" s="129">
        <v>1</v>
      </c>
      <c r="E37" s="129"/>
      <c r="F37" s="129">
        <v>1</v>
      </c>
      <c r="G37" s="129"/>
      <c r="H37" s="169">
        <f t="shared" si="2"/>
        <v>0</v>
      </c>
    </row>
    <row r="38" spans="1:8" s="4" customFormat="1" ht="15.2" customHeight="1" x14ac:dyDescent="0.15">
      <c r="A38" s="128" t="s">
        <v>50</v>
      </c>
      <c r="B38" s="168" t="s">
        <v>32</v>
      </c>
      <c r="C38" s="129"/>
      <c r="D38" s="129"/>
      <c r="E38" s="129"/>
      <c r="F38" s="129">
        <v>1</v>
      </c>
      <c r="G38" s="129">
        <v>1</v>
      </c>
      <c r="H38" s="169">
        <f t="shared" si="2"/>
        <v>100</v>
      </c>
    </row>
    <row r="39" spans="1:8" s="25" customFormat="1" ht="15.2" customHeight="1" x14ac:dyDescent="0.15">
      <c r="A39" s="176" t="s">
        <v>51</v>
      </c>
      <c r="B39" s="165"/>
      <c r="C39" s="170"/>
      <c r="D39" s="170"/>
      <c r="E39" s="170"/>
      <c r="F39" s="170"/>
      <c r="G39" s="170"/>
      <c r="H39" s="169"/>
    </row>
    <row r="40" spans="1:8" s="4" customFormat="1" ht="15.2" customHeight="1" x14ac:dyDescent="0.15">
      <c r="A40" s="128" t="s">
        <v>52</v>
      </c>
      <c r="B40" s="168" t="s">
        <v>36</v>
      </c>
      <c r="C40" s="129">
        <v>4557</v>
      </c>
      <c r="D40" s="129">
        <v>5651</v>
      </c>
      <c r="E40" s="129">
        <v>6723</v>
      </c>
      <c r="F40" s="129">
        <v>9409</v>
      </c>
      <c r="G40" s="129">
        <v>12000</v>
      </c>
      <c r="H40" s="169">
        <f t="shared" si="2"/>
        <v>127.5</v>
      </c>
    </row>
    <row r="41" spans="1:8" s="4" customFormat="1" ht="15.2" customHeight="1" x14ac:dyDescent="0.15">
      <c r="A41" s="128" t="s">
        <v>53</v>
      </c>
      <c r="B41" s="168" t="s">
        <v>36</v>
      </c>
      <c r="C41" s="129">
        <v>1187</v>
      </c>
      <c r="D41" s="129">
        <v>1697</v>
      </c>
      <c r="E41" s="129">
        <v>1896</v>
      </c>
      <c r="F41" s="129">
        <v>2495</v>
      </c>
      <c r="G41" s="129">
        <v>2855</v>
      </c>
      <c r="H41" s="169">
        <f t="shared" si="2"/>
        <v>114.4</v>
      </c>
    </row>
    <row r="42" spans="1:8" s="4" customFormat="1" ht="15.2" customHeight="1" x14ac:dyDescent="0.15">
      <c r="A42" s="128" t="s">
        <v>54</v>
      </c>
      <c r="B42" s="168" t="s">
        <v>36</v>
      </c>
      <c r="C42" s="129">
        <v>3209</v>
      </c>
      <c r="D42" s="129">
        <v>3282</v>
      </c>
      <c r="E42" s="129">
        <v>3677</v>
      </c>
      <c r="F42" s="129">
        <v>5308</v>
      </c>
      <c r="G42" s="129">
        <v>7089</v>
      </c>
      <c r="H42" s="169">
        <f t="shared" si="2"/>
        <v>133.6</v>
      </c>
    </row>
    <row r="43" spans="1:8" s="4" customFormat="1" ht="15.2" customHeight="1" thickBot="1" x14ac:dyDescent="0.2">
      <c r="A43" s="178" t="s">
        <v>53</v>
      </c>
      <c r="B43" s="179" t="s">
        <v>36</v>
      </c>
      <c r="C43" s="180">
        <v>436</v>
      </c>
      <c r="D43" s="180">
        <v>535</v>
      </c>
      <c r="E43" s="180">
        <v>640</v>
      </c>
      <c r="F43" s="180">
        <v>723</v>
      </c>
      <c r="G43" s="215">
        <v>823</v>
      </c>
      <c r="H43" s="200">
        <f>G43/F43*100</f>
        <v>113.8</v>
      </c>
    </row>
    <row r="44" spans="1:8" s="4" customFormat="1" ht="18" customHeight="1" x14ac:dyDescent="0.15">
      <c r="A44" s="240" t="s">
        <v>254</v>
      </c>
      <c r="B44" s="240"/>
      <c r="C44" s="240"/>
      <c r="D44" s="240"/>
      <c r="E44" s="240"/>
      <c r="F44" s="240"/>
      <c r="G44" s="240"/>
      <c r="H44" s="240"/>
    </row>
    <row r="45" spans="1:8" s="4" customFormat="1" ht="18" customHeight="1" x14ac:dyDescent="0.15">
      <c r="A45" s="164"/>
      <c r="B45" s="181"/>
      <c r="C45" s="181"/>
      <c r="D45" s="164"/>
      <c r="E45" s="164"/>
      <c r="F45" s="164"/>
      <c r="G45" s="164"/>
      <c r="H45" s="164"/>
    </row>
    <row r="46" spans="1:8" s="4" customFormat="1" x14ac:dyDescent="0.15">
      <c r="A46" s="164"/>
      <c r="B46" s="181"/>
      <c r="C46" s="181"/>
      <c r="D46" s="164"/>
      <c r="E46" s="164"/>
      <c r="F46" s="164"/>
      <c r="G46" s="164"/>
      <c r="H46" s="164"/>
    </row>
    <row r="47" spans="1:8" s="4" customFormat="1" x14ac:dyDescent="0.15">
      <c r="A47" s="164"/>
      <c r="B47" s="181"/>
      <c r="C47" s="181"/>
      <c r="D47" s="164"/>
      <c r="E47" s="164"/>
      <c r="F47" s="164"/>
      <c r="G47" s="164"/>
      <c r="H47" s="164"/>
    </row>
    <row r="48" spans="1:8" s="4" customFormat="1" x14ac:dyDescent="0.15">
      <c r="A48" s="164"/>
      <c r="B48" s="181"/>
      <c r="C48" s="181"/>
      <c r="D48" s="164"/>
      <c r="E48" s="164"/>
      <c r="F48" s="164"/>
      <c r="G48" s="164"/>
      <c r="H48" s="164"/>
    </row>
    <row r="49" spans="1:8" s="4" customFormat="1" x14ac:dyDescent="0.15">
      <c r="A49" s="164"/>
      <c r="B49" s="181"/>
      <c r="C49" s="181"/>
      <c r="D49" s="164"/>
      <c r="E49" s="164"/>
      <c r="F49" s="164"/>
      <c r="G49" s="164"/>
      <c r="H49" s="164"/>
    </row>
    <row r="50" spans="1:8" s="4" customFormat="1" x14ac:dyDescent="0.15">
      <c r="A50" s="164"/>
      <c r="B50" s="181"/>
      <c r="C50" s="181"/>
      <c r="D50" s="164"/>
      <c r="E50" s="164"/>
      <c r="F50" s="164"/>
      <c r="G50" s="164"/>
      <c r="H50" s="164"/>
    </row>
  </sheetData>
  <mergeCells count="11">
    <mergeCell ref="A44:H44"/>
    <mergeCell ref="A1:H1"/>
    <mergeCell ref="A2:E2"/>
    <mergeCell ref="A3:A4"/>
    <mergeCell ref="B3:B4"/>
    <mergeCell ref="C3:C4"/>
    <mergeCell ref="D3:D4"/>
    <mergeCell ref="E3:E4"/>
    <mergeCell ref="F3:F4"/>
    <mergeCell ref="H3:H4"/>
    <mergeCell ref="G3:G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24"/>
  <sheetViews>
    <sheetView showGridLines="0" showZeros="0" workbookViewId="0">
      <selection activeCell="H45" sqref="H45"/>
    </sheetView>
  </sheetViews>
  <sheetFormatPr defaultColWidth="8.75" defaultRowHeight="14.25" x14ac:dyDescent="0.15"/>
  <cols>
    <col min="1" max="1" width="20.25" style="2" customWidth="1"/>
    <col min="2" max="7" width="10.625" style="2" customWidth="1"/>
    <col min="8" max="32" width="9" style="2" customWidth="1"/>
    <col min="33" max="16384" width="8.75" style="2"/>
  </cols>
  <sheetData>
    <row r="1" spans="1:9" s="1" customFormat="1" ht="24.95" customHeight="1" x14ac:dyDescent="0.15">
      <c r="A1" s="245" t="s">
        <v>55</v>
      </c>
      <c r="B1" s="245"/>
      <c r="C1" s="245"/>
      <c r="D1" s="245"/>
      <c r="E1" s="245"/>
      <c r="F1" s="245"/>
      <c r="G1" s="245"/>
    </row>
    <row r="2" spans="1:9" ht="20.100000000000001" customHeight="1" x14ac:dyDescent="0.15">
      <c r="A2" s="148"/>
      <c r="B2" s="148"/>
      <c r="C2" s="246" t="s">
        <v>249</v>
      </c>
      <c r="D2" s="247"/>
      <c r="E2" s="148"/>
      <c r="F2" s="148"/>
      <c r="G2" s="4" t="s">
        <v>56</v>
      </c>
    </row>
    <row r="3" spans="1:9" ht="9.9499999999999993" customHeight="1" x14ac:dyDescent="0.15">
      <c r="A3" s="248" t="s">
        <v>10</v>
      </c>
      <c r="B3" s="250" t="s">
        <v>57</v>
      </c>
      <c r="C3" s="6"/>
      <c r="D3" s="6"/>
      <c r="E3" s="6"/>
      <c r="F3" s="6"/>
      <c r="G3" s="6"/>
    </row>
    <row r="4" spans="1:9" ht="39.950000000000003" customHeight="1" x14ac:dyDescent="0.15">
      <c r="A4" s="249"/>
      <c r="B4" s="251"/>
      <c r="C4" s="149" t="s">
        <v>58</v>
      </c>
      <c r="D4" s="149" t="s">
        <v>59</v>
      </c>
      <c r="E4" s="149" t="s">
        <v>60</v>
      </c>
      <c r="F4" s="149" t="s">
        <v>61</v>
      </c>
      <c r="G4" s="150" t="s">
        <v>256</v>
      </c>
    </row>
    <row r="5" spans="1:9" s="47" customFormat="1" ht="40.35" customHeight="1" x14ac:dyDescent="0.15">
      <c r="A5" s="151" t="s">
        <v>62</v>
      </c>
      <c r="B5" s="152">
        <v>37</v>
      </c>
      <c r="C5" s="153"/>
      <c r="D5" s="153">
        <v>1</v>
      </c>
      <c r="E5" s="153">
        <v>13</v>
      </c>
      <c r="F5" s="153">
        <v>23</v>
      </c>
      <c r="G5" s="153"/>
      <c r="I5" s="160"/>
    </row>
    <row r="6" spans="1:9" ht="40.35" customHeight="1" x14ac:dyDescent="0.15">
      <c r="A6" s="143" t="s">
        <v>44</v>
      </c>
      <c r="B6" s="154">
        <v>1</v>
      </c>
      <c r="C6" s="155"/>
      <c r="D6" s="155">
        <v>1</v>
      </c>
      <c r="E6" s="155">
        <v>1</v>
      </c>
      <c r="F6" s="155"/>
      <c r="G6" s="155"/>
    </row>
    <row r="7" spans="1:9" ht="40.35" customHeight="1" x14ac:dyDescent="0.15">
      <c r="A7" s="56" t="s">
        <v>63</v>
      </c>
      <c r="B7" s="156"/>
      <c r="C7" s="157"/>
      <c r="D7" s="157"/>
      <c r="E7" s="157"/>
      <c r="F7" s="157"/>
      <c r="G7" s="157"/>
    </row>
    <row r="8" spans="1:9" ht="40.35" customHeight="1" x14ac:dyDescent="0.15">
      <c r="A8" s="56" t="s">
        <v>45</v>
      </c>
      <c r="B8" s="156"/>
      <c r="C8" s="157"/>
      <c r="D8" s="157"/>
      <c r="E8" s="157"/>
      <c r="F8" s="157"/>
      <c r="G8" s="157"/>
    </row>
    <row r="9" spans="1:9" ht="40.35" customHeight="1" x14ac:dyDescent="0.15">
      <c r="A9" s="56" t="s">
        <v>46</v>
      </c>
      <c r="B9" s="156"/>
      <c r="C9" s="157"/>
      <c r="D9" s="157"/>
      <c r="E9" s="157"/>
      <c r="F9" s="157"/>
      <c r="G9" s="157"/>
    </row>
    <row r="10" spans="1:9" ht="40.35" customHeight="1" x14ac:dyDescent="0.15">
      <c r="A10" s="56" t="s">
        <v>47</v>
      </c>
      <c r="B10" s="156"/>
      <c r="C10" s="157"/>
      <c r="D10" s="157"/>
      <c r="E10" s="157"/>
      <c r="F10" s="157"/>
      <c r="G10" s="157"/>
    </row>
    <row r="11" spans="1:9" ht="40.35" customHeight="1" x14ac:dyDescent="0.15">
      <c r="A11" s="56" t="s">
        <v>48</v>
      </c>
      <c r="B11" s="156">
        <v>1</v>
      </c>
      <c r="C11" s="157"/>
      <c r="D11" s="157"/>
      <c r="E11" s="157">
        <v>1</v>
      </c>
      <c r="F11" s="157"/>
      <c r="G11" s="157"/>
    </row>
    <row r="12" spans="1:9" ht="40.35" customHeight="1" x14ac:dyDescent="0.15">
      <c r="A12" s="56" t="s">
        <v>251</v>
      </c>
      <c r="B12" s="156"/>
      <c r="C12" s="157"/>
      <c r="D12" s="157"/>
      <c r="E12" s="157"/>
      <c r="F12" s="157"/>
      <c r="G12" s="157"/>
    </row>
    <row r="13" spans="1:9" ht="40.35" customHeight="1" x14ac:dyDescent="0.15">
      <c r="A13" s="143" t="s">
        <v>49</v>
      </c>
      <c r="B13" s="154">
        <v>36</v>
      </c>
      <c r="C13" s="155"/>
      <c r="D13" s="155">
        <v>1</v>
      </c>
      <c r="E13" s="155">
        <v>12</v>
      </c>
      <c r="F13" s="155">
        <v>23</v>
      </c>
      <c r="G13" s="155"/>
    </row>
    <row r="14" spans="1:9" ht="40.35" customHeight="1" x14ac:dyDescent="0.15">
      <c r="A14" s="56" t="s">
        <v>64</v>
      </c>
      <c r="B14" s="156"/>
      <c r="C14" s="157"/>
      <c r="D14" s="157"/>
      <c r="E14" s="157"/>
      <c r="F14" s="157"/>
      <c r="G14" s="157"/>
    </row>
    <row r="15" spans="1:9" ht="40.35" customHeight="1" x14ac:dyDescent="0.15">
      <c r="A15" s="56" t="s">
        <v>46</v>
      </c>
      <c r="B15" s="156">
        <v>2</v>
      </c>
      <c r="C15" s="157"/>
      <c r="D15" s="157"/>
      <c r="E15" s="157">
        <v>2</v>
      </c>
      <c r="F15" s="157"/>
      <c r="G15" s="157"/>
    </row>
    <row r="16" spans="1:9" ht="40.35" customHeight="1" x14ac:dyDescent="0.15">
      <c r="A16" s="56" t="s">
        <v>47</v>
      </c>
      <c r="B16" s="156"/>
      <c r="C16" s="157"/>
      <c r="D16" s="157"/>
      <c r="E16" s="157"/>
      <c r="F16" s="157"/>
      <c r="G16" s="157"/>
    </row>
    <row r="17" spans="1:7" ht="40.35" customHeight="1" x14ac:dyDescent="0.15">
      <c r="A17" s="56" t="s">
        <v>48</v>
      </c>
      <c r="B17" s="156">
        <v>33</v>
      </c>
      <c r="C17" s="157"/>
      <c r="D17" s="157"/>
      <c r="E17" s="157">
        <v>10</v>
      </c>
      <c r="F17" s="157">
        <v>23</v>
      </c>
      <c r="G17" s="157"/>
    </row>
    <row r="18" spans="1:7" ht="40.35" customHeight="1" x14ac:dyDescent="0.15">
      <c r="A18" s="56" t="s">
        <v>252</v>
      </c>
      <c r="B18" s="156">
        <v>1</v>
      </c>
      <c r="C18" s="157"/>
      <c r="D18" s="157">
        <v>1</v>
      </c>
      <c r="E18" s="157"/>
      <c r="F18" s="157"/>
      <c r="G18" s="157"/>
    </row>
    <row r="19" spans="1:7" ht="40.35" customHeight="1" thickBot="1" x14ac:dyDescent="0.2">
      <c r="A19" s="26" t="s">
        <v>253</v>
      </c>
      <c r="B19" s="158"/>
      <c r="C19" s="142"/>
      <c r="D19" s="142"/>
      <c r="E19" s="142"/>
      <c r="F19" s="142"/>
      <c r="G19" s="142"/>
    </row>
    <row r="20" spans="1:7" ht="24.95" customHeight="1" x14ac:dyDescent="0.15">
      <c r="B20" s="159"/>
    </row>
    <row r="21" spans="1:7" ht="24.95" customHeight="1" x14ac:dyDescent="0.15"/>
    <row r="22" spans="1:7" ht="24.95" customHeight="1" x14ac:dyDescent="0.15"/>
    <row r="23" spans="1:7" ht="24.95" customHeight="1" x14ac:dyDescent="0.15"/>
    <row r="24" spans="1:7" ht="24.95" customHeight="1" x14ac:dyDescent="0.15"/>
  </sheetData>
  <mergeCells count="4">
    <mergeCell ref="A1:G1"/>
    <mergeCell ref="C2:D2"/>
    <mergeCell ref="A3:A4"/>
    <mergeCell ref="B3:B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XFC338"/>
  <sheetViews>
    <sheetView showGridLines="0" showZeros="0" workbookViewId="0">
      <selection activeCell="H5" sqref="H5"/>
    </sheetView>
  </sheetViews>
  <sheetFormatPr defaultColWidth="9" defaultRowHeight="14.25" x14ac:dyDescent="0.15"/>
  <cols>
    <col min="1" max="1" width="34.375" style="3" customWidth="1"/>
    <col min="2" max="2" width="8.25" style="135" customWidth="1"/>
    <col min="3" max="4" width="10.25" style="135" customWidth="1"/>
    <col min="5" max="5" width="10.25" style="3" customWidth="1"/>
    <col min="6" max="6" width="9.875" style="3" customWidth="1"/>
    <col min="7" max="7" width="34.375" style="3" customWidth="1"/>
    <col min="8" max="8" width="11.125" style="2" customWidth="1"/>
    <col min="9" max="10" width="11.125" style="58" customWidth="1"/>
    <col min="11" max="11" width="12.625" style="224" customWidth="1"/>
    <col min="12" max="12" width="9.625" style="3" customWidth="1"/>
    <col min="13" max="16383" width="9" style="3"/>
  </cols>
  <sheetData>
    <row r="1" spans="1:11" s="132" customFormat="1" ht="24.95" customHeight="1" x14ac:dyDescent="0.15">
      <c r="A1" s="245" t="s">
        <v>65</v>
      </c>
      <c r="B1" s="245"/>
      <c r="C1" s="245"/>
      <c r="D1" s="245"/>
      <c r="E1" s="245"/>
      <c r="F1" s="245"/>
      <c r="G1" s="245" t="s">
        <v>66</v>
      </c>
      <c r="H1" s="245"/>
      <c r="I1" s="254"/>
      <c r="J1" s="254"/>
      <c r="K1" s="254"/>
    </row>
    <row r="2" spans="1:11" s="4" customFormat="1" ht="20.100000000000001" customHeight="1" thickBot="1" x14ac:dyDescent="0.2">
      <c r="A2" s="136"/>
      <c r="B2" s="136"/>
      <c r="C2" s="137" t="s">
        <v>257</v>
      </c>
      <c r="D2" s="138"/>
      <c r="G2" s="136"/>
      <c r="I2" s="216" t="str">
        <f>C2</f>
        <v>（2019年）</v>
      </c>
      <c r="J2" s="217"/>
      <c r="K2" s="217"/>
    </row>
    <row r="3" spans="1:11" s="4" customFormat="1" ht="15" customHeight="1" x14ac:dyDescent="0.15">
      <c r="A3" s="255" t="s">
        <v>67</v>
      </c>
      <c r="B3" s="257" t="s">
        <v>68</v>
      </c>
      <c r="C3" s="139"/>
      <c r="D3" s="259" t="s">
        <v>69</v>
      </c>
      <c r="E3" s="261" t="s">
        <v>258</v>
      </c>
      <c r="F3" s="263" t="s">
        <v>71</v>
      </c>
      <c r="G3" s="255" t="s">
        <v>67</v>
      </c>
      <c r="H3" s="265" t="s">
        <v>259</v>
      </c>
      <c r="I3" s="261" t="s">
        <v>72</v>
      </c>
      <c r="J3" s="261" t="s">
        <v>73</v>
      </c>
      <c r="K3" s="266" t="s">
        <v>260</v>
      </c>
    </row>
    <row r="4" spans="1:11" s="4" customFormat="1" ht="35.1" customHeight="1" x14ac:dyDescent="0.15">
      <c r="A4" s="256"/>
      <c r="B4" s="258"/>
      <c r="C4" s="140" t="s">
        <v>74</v>
      </c>
      <c r="D4" s="260"/>
      <c r="E4" s="262"/>
      <c r="F4" s="264"/>
      <c r="G4" s="256"/>
      <c r="H4" s="258"/>
      <c r="I4" s="262"/>
      <c r="J4" s="262"/>
      <c r="K4" s="267"/>
    </row>
    <row r="5" spans="1:11" s="25" customFormat="1" ht="18.600000000000001" customHeight="1" x14ac:dyDescent="0.15">
      <c r="A5" s="48" t="s">
        <v>62</v>
      </c>
      <c r="B5" s="83">
        <v>1760</v>
      </c>
      <c r="C5" s="83">
        <v>368</v>
      </c>
      <c r="D5" s="83">
        <v>27409</v>
      </c>
      <c r="E5" s="10">
        <v>1165998</v>
      </c>
      <c r="F5" s="83">
        <v>465</v>
      </c>
      <c r="G5" s="48" t="s">
        <v>62</v>
      </c>
      <c r="H5" s="83">
        <v>2835</v>
      </c>
      <c r="I5" s="9">
        <v>1016274</v>
      </c>
      <c r="J5" s="10">
        <v>339102</v>
      </c>
      <c r="K5" s="10">
        <v>1614</v>
      </c>
    </row>
    <row r="6" spans="1:11" s="25" customFormat="1" ht="18.600000000000001" customHeight="1" x14ac:dyDescent="0.15">
      <c r="A6" s="51" t="s">
        <v>75</v>
      </c>
      <c r="B6" s="203"/>
      <c r="C6" s="203"/>
      <c r="D6" s="203"/>
      <c r="E6" s="218"/>
      <c r="F6" s="203"/>
      <c r="G6" s="51" t="s">
        <v>75</v>
      </c>
      <c r="H6" s="203"/>
      <c r="I6" s="205"/>
      <c r="J6" s="218"/>
      <c r="K6" s="218"/>
    </row>
    <row r="7" spans="1:11" s="4" customFormat="1" ht="18.600000000000001" customHeight="1" x14ac:dyDescent="0.15">
      <c r="A7" s="141" t="s">
        <v>76</v>
      </c>
      <c r="B7" s="203">
        <v>62</v>
      </c>
      <c r="C7" s="203">
        <v>41</v>
      </c>
      <c r="D7" s="203">
        <v>19819</v>
      </c>
      <c r="E7" s="218">
        <v>917676</v>
      </c>
      <c r="F7" s="203">
        <v>55</v>
      </c>
      <c r="G7" s="141" t="s">
        <v>76</v>
      </c>
      <c r="H7" s="203">
        <v>873</v>
      </c>
      <c r="I7" s="205">
        <v>731793</v>
      </c>
      <c r="J7" s="218">
        <v>315542</v>
      </c>
      <c r="K7" s="218">
        <v>1579</v>
      </c>
    </row>
    <row r="8" spans="1:11" s="4" customFormat="1" ht="18.600000000000001" customHeight="1" x14ac:dyDescent="0.15">
      <c r="A8" s="141" t="s">
        <v>77</v>
      </c>
      <c r="B8" s="203">
        <v>195</v>
      </c>
      <c r="C8" s="203">
        <v>58</v>
      </c>
      <c r="D8" s="203">
        <v>3245</v>
      </c>
      <c r="E8" s="218">
        <v>161178</v>
      </c>
      <c r="F8" s="203">
        <v>85</v>
      </c>
      <c r="G8" s="141" t="s">
        <v>77</v>
      </c>
      <c r="H8" s="203">
        <v>610</v>
      </c>
      <c r="I8" s="205">
        <v>148269</v>
      </c>
      <c r="J8" s="218">
        <v>7285</v>
      </c>
      <c r="K8" s="218" t="s">
        <v>261</v>
      </c>
    </row>
    <row r="9" spans="1:11" s="4" customFormat="1" ht="18.600000000000001" customHeight="1" x14ac:dyDescent="0.15">
      <c r="A9" s="141" t="s">
        <v>78</v>
      </c>
      <c r="B9" s="203">
        <v>1276</v>
      </c>
      <c r="C9" s="203">
        <v>250</v>
      </c>
      <c r="D9" s="203">
        <v>4243</v>
      </c>
      <c r="E9" s="218">
        <v>84951</v>
      </c>
      <c r="F9" s="203">
        <v>308</v>
      </c>
      <c r="G9" s="141" t="s">
        <v>78</v>
      </c>
      <c r="H9" s="203">
        <v>1316</v>
      </c>
      <c r="I9" s="205">
        <v>134127</v>
      </c>
      <c r="J9" s="218">
        <v>15951</v>
      </c>
      <c r="K9" s="218">
        <v>36</v>
      </c>
    </row>
    <row r="10" spans="1:11" s="4" customFormat="1" ht="18.600000000000001" customHeight="1" x14ac:dyDescent="0.15">
      <c r="A10" s="141" t="s">
        <v>79</v>
      </c>
      <c r="B10" s="203">
        <v>227</v>
      </c>
      <c r="C10" s="203">
        <v>19</v>
      </c>
      <c r="D10" s="203">
        <v>102</v>
      </c>
      <c r="E10" s="218">
        <v>2193</v>
      </c>
      <c r="F10" s="203">
        <v>17</v>
      </c>
      <c r="G10" s="141" t="s">
        <v>79</v>
      </c>
      <c r="H10" s="203">
        <v>36</v>
      </c>
      <c r="I10" s="205">
        <v>2085</v>
      </c>
      <c r="J10" s="218">
        <v>325</v>
      </c>
      <c r="K10" s="218" t="s">
        <v>261</v>
      </c>
    </row>
    <row r="11" spans="1:11" s="133" customFormat="1" ht="18.600000000000001" customHeight="1" x14ac:dyDescent="0.15">
      <c r="A11" s="51" t="s">
        <v>80</v>
      </c>
      <c r="B11" s="203"/>
      <c r="C11" s="203"/>
      <c r="D11" s="203"/>
      <c r="E11" s="203"/>
      <c r="F11" s="203"/>
      <c r="G11" s="51" t="s">
        <v>80</v>
      </c>
      <c r="H11" s="203"/>
      <c r="I11" s="205"/>
      <c r="J11" s="218"/>
      <c r="K11" s="218"/>
    </row>
    <row r="12" spans="1:11" s="134" customFormat="1" ht="18.600000000000001" customHeight="1" x14ac:dyDescent="0.15">
      <c r="A12" s="141" t="s">
        <v>81</v>
      </c>
      <c r="B12" s="203">
        <v>17</v>
      </c>
      <c r="C12" s="203">
        <v>8</v>
      </c>
      <c r="D12" s="203">
        <v>1472</v>
      </c>
      <c r="E12" s="218">
        <v>75788</v>
      </c>
      <c r="F12" s="203">
        <v>11</v>
      </c>
      <c r="G12" s="141" t="s">
        <v>81</v>
      </c>
      <c r="H12" s="203">
        <v>144</v>
      </c>
      <c r="I12" s="218">
        <v>74214</v>
      </c>
      <c r="J12" s="218">
        <v>102378</v>
      </c>
      <c r="K12" s="218" t="s">
        <v>261</v>
      </c>
    </row>
    <row r="13" spans="1:11" s="134" customFormat="1" ht="18.600000000000001" customHeight="1" x14ac:dyDescent="0.15">
      <c r="A13" s="141" t="s">
        <v>194</v>
      </c>
      <c r="B13" s="203">
        <v>101</v>
      </c>
      <c r="C13" s="203">
        <v>26</v>
      </c>
      <c r="D13" s="203">
        <v>11544</v>
      </c>
      <c r="E13" s="218">
        <v>557778</v>
      </c>
      <c r="F13" s="203">
        <v>29</v>
      </c>
      <c r="G13" s="141" t="s">
        <v>82</v>
      </c>
      <c r="H13" s="203">
        <v>440</v>
      </c>
      <c r="I13" s="218">
        <v>445014</v>
      </c>
      <c r="J13" s="218">
        <v>197167</v>
      </c>
      <c r="K13" s="218">
        <v>1579</v>
      </c>
    </row>
    <row r="14" spans="1:11" s="134" customFormat="1" ht="18.600000000000001" customHeight="1" x14ac:dyDescent="0.15">
      <c r="A14" s="141" t="s">
        <v>83</v>
      </c>
      <c r="B14" s="203">
        <v>1642</v>
      </c>
      <c r="C14" s="203">
        <v>334</v>
      </c>
      <c r="D14" s="203">
        <v>14393</v>
      </c>
      <c r="E14" s="218">
        <v>532432</v>
      </c>
      <c r="F14" s="203">
        <v>425</v>
      </c>
      <c r="G14" s="141" t="s">
        <v>83</v>
      </c>
      <c r="H14" s="203">
        <v>2251</v>
      </c>
      <c r="I14" s="218">
        <v>497046</v>
      </c>
      <c r="J14" s="218">
        <v>39556</v>
      </c>
      <c r="K14" s="218">
        <v>36</v>
      </c>
    </row>
    <row r="15" spans="1:11" s="25" customFormat="1" ht="18.600000000000001" customHeight="1" x14ac:dyDescent="0.15">
      <c r="A15" s="51" t="s">
        <v>84</v>
      </c>
      <c r="B15" s="203"/>
      <c r="C15" s="203"/>
      <c r="D15" s="203"/>
      <c r="E15" s="203"/>
      <c r="F15" s="203"/>
      <c r="G15" s="51" t="s">
        <v>84</v>
      </c>
      <c r="H15" s="203"/>
      <c r="J15" s="218"/>
      <c r="K15" s="218"/>
    </row>
    <row r="16" spans="1:11" s="4" customFormat="1" ht="18.600000000000001" customHeight="1" x14ac:dyDescent="0.15">
      <c r="A16" s="52" t="s">
        <v>85</v>
      </c>
      <c r="B16" s="203">
        <v>1683</v>
      </c>
      <c r="C16" s="203">
        <v>355</v>
      </c>
      <c r="D16" s="203">
        <v>25553</v>
      </c>
      <c r="E16" s="218">
        <v>1040080</v>
      </c>
      <c r="F16" s="203">
        <v>442</v>
      </c>
      <c r="G16" s="52" t="s">
        <v>85</v>
      </c>
      <c r="H16" s="203">
        <v>2729</v>
      </c>
      <c r="I16" s="205">
        <v>917834</v>
      </c>
      <c r="J16" s="218">
        <v>231384</v>
      </c>
      <c r="K16" s="218">
        <v>1579</v>
      </c>
    </row>
    <row r="17" spans="1:11" s="4" customFormat="1" ht="18.600000000000001" customHeight="1" x14ac:dyDescent="0.15">
      <c r="A17" s="141" t="s">
        <v>86</v>
      </c>
      <c r="B17" s="203">
        <v>11</v>
      </c>
      <c r="C17" s="204"/>
      <c r="D17" s="204"/>
      <c r="E17" s="203"/>
      <c r="F17" s="204"/>
      <c r="G17" s="141" t="s">
        <v>86</v>
      </c>
      <c r="H17" s="204" t="s">
        <v>261</v>
      </c>
      <c r="I17" s="205"/>
      <c r="J17" s="218" t="s">
        <v>261</v>
      </c>
      <c r="K17" s="218" t="s">
        <v>261</v>
      </c>
    </row>
    <row r="18" spans="1:11" s="4" customFormat="1" ht="18.600000000000001" customHeight="1" x14ac:dyDescent="0.15">
      <c r="A18" s="141" t="s">
        <v>87</v>
      </c>
      <c r="B18" s="203">
        <v>14</v>
      </c>
      <c r="C18" s="203">
        <v>2</v>
      </c>
      <c r="D18" s="203">
        <v>45</v>
      </c>
      <c r="E18" s="218">
        <v>967</v>
      </c>
      <c r="F18" s="204"/>
      <c r="G18" s="141" t="s">
        <v>87</v>
      </c>
      <c r="H18" s="203">
        <v>18</v>
      </c>
      <c r="I18" s="218">
        <v>1312</v>
      </c>
      <c r="J18" s="218" t="s">
        <v>261</v>
      </c>
      <c r="K18" s="218" t="s">
        <v>261</v>
      </c>
    </row>
    <row r="19" spans="1:11" s="4" customFormat="1" ht="18.600000000000001" customHeight="1" x14ac:dyDescent="0.15">
      <c r="A19" s="52" t="s">
        <v>88</v>
      </c>
      <c r="B19" s="203">
        <v>5</v>
      </c>
      <c r="C19" s="203">
        <v>1</v>
      </c>
      <c r="D19" s="203">
        <v>10</v>
      </c>
      <c r="E19" s="218">
        <v>617</v>
      </c>
      <c r="F19" s="204"/>
      <c r="G19" s="52" t="s">
        <v>88</v>
      </c>
      <c r="H19" s="203">
        <v>1</v>
      </c>
      <c r="I19" s="218">
        <v>721</v>
      </c>
      <c r="J19" s="218" t="s">
        <v>261</v>
      </c>
      <c r="K19" s="218" t="s">
        <v>261</v>
      </c>
    </row>
    <row r="20" spans="1:11" s="4" customFormat="1" ht="18.600000000000001" customHeight="1" x14ac:dyDescent="0.15">
      <c r="A20" s="141" t="s">
        <v>89</v>
      </c>
      <c r="B20" s="203">
        <v>318</v>
      </c>
      <c r="C20" s="203">
        <v>88</v>
      </c>
      <c r="D20" s="203">
        <v>14888</v>
      </c>
      <c r="E20" s="218">
        <v>620739</v>
      </c>
      <c r="F20" s="203">
        <v>109</v>
      </c>
      <c r="G20" s="141" t="s">
        <v>89</v>
      </c>
      <c r="H20" s="203">
        <v>1241</v>
      </c>
      <c r="I20" s="218">
        <v>504408</v>
      </c>
      <c r="J20" s="218">
        <v>211091</v>
      </c>
      <c r="K20" s="218">
        <v>1579</v>
      </c>
    </row>
    <row r="21" spans="1:11" s="4" customFormat="1" ht="18.600000000000001" customHeight="1" x14ac:dyDescent="0.15">
      <c r="A21" s="141" t="s">
        <v>90</v>
      </c>
      <c r="B21" s="203">
        <v>19</v>
      </c>
      <c r="C21" s="203">
        <v>6</v>
      </c>
      <c r="D21" s="203">
        <v>4095</v>
      </c>
      <c r="E21" s="218">
        <v>87201</v>
      </c>
      <c r="F21" s="203">
        <v>7</v>
      </c>
      <c r="G21" s="141" t="s">
        <v>90</v>
      </c>
      <c r="H21" s="203">
        <v>73</v>
      </c>
      <c r="I21" s="218">
        <v>25666</v>
      </c>
      <c r="J21" s="218">
        <v>36292</v>
      </c>
      <c r="K21" s="218" t="s">
        <v>261</v>
      </c>
    </row>
    <row r="22" spans="1:11" s="4" customFormat="1" ht="18.600000000000001" customHeight="1" x14ac:dyDescent="0.15">
      <c r="A22" s="52" t="s">
        <v>91</v>
      </c>
      <c r="B22" s="203">
        <v>299</v>
      </c>
      <c r="C22" s="203">
        <v>82</v>
      </c>
      <c r="D22" s="203">
        <v>10793</v>
      </c>
      <c r="E22" s="218">
        <v>533538</v>
      </c>
      <c r="F22" s="203">
        <v>102</v>
      </c>
      <c r="G22" s="52" t="s">
        <v>91</v>
      </c>
      <c r="H22" s="203">
        <v>1168</v>
      </c>
      <c r="I22" s="218">
        <v>478742</v>
      </c>
      <c r="J22" s="218">
        <v>174798</v>
      </c>
      <c r="K22" s="218">
        <v>1579</v>
      </c>
    </row>
    <row r="23" spans="1:11" s="4" customFormat="1" ht="17.649999999999999" customHeight="1" x14ac:dyDescent="0.15">
      <c r="A23" s="141" t="s">
        <v>92</v>
      </c>
      <c r="B23" s="203">
        <v>39</v>
      </c>
      <c r="C23" s="203">
        <v>20</v>
      </c>
      <c r="D23" s="203">
        <v>2415</v>
      </c>
      <c r="E23" s="218">
        <v>127061</v>
      </c>
      <c r="F23" s="203">
        <v>32</v>
      </c>
      <c r="G23" s="141" t="s">
        <v>92</v>
      </c>
      <c r="H23" s="203">
        <v>282</v>
      </c>
      <c r="I23" s="218">
        <v>123747</v>
      </c>
      <c r="J23" s="218">
        <v>633</v>
      </c>
      <c r="K23" s="218" t="s">
        <v>261</v>
      </c>
    </row>
    <row r="24" spans="1:11" s="4" customFormat="1" ht="17.649999999999999" customHeight="1" x14ac:dyDescent="0.15">
      <c r="A24" s="141" t="s">
        <v>93</v>
      </c>
      <c r="B24" s="203">
        <v>1296</v>
      </c>
      <c r="C24" s="203">
        <v>244</v>
      </c>
      <c r="D24" s="203">
        <v>8195</v>
      </c>
      <c r="E24" s="218">
        <v>290695</v>
      </c>
      <c r="F24" s="203">
        <v>301</v>
      </c>
      <c r="G24" s="141" t="s">
        <v>93</v>
      </c>
      <c r="H24" s="203">
        <v>1187</v>
      </c>
      <c r="I24" s="218">
        <v>287645</v>
      </c>
      <c r="J24" s="218">
        <v>19660</v>
      </c>
      <c r="K24" s="218" t="s">
        <v>261</v>
      </c>
    </row>
    <row r="25" spans="1:11" s="4" customFormat="1" ht="17.649999999999999" customHeight="1" x14ac:dyDescent="0.15">
      <c r="A25" s="52" t="s">
        <v>94</v>
      </c>
      <c r="B25" s="203">
        <v>132</v>
      </c>
      <c r="C25" s="203">
        <v>6</v>
      </c>
      <c r="D25" s="203">
        <v>22</v>
      </c>
      <c r="E25" s="218">
        <v>1648</v>
      </c>
      <c r="F25" s="203">
        <v>6</v>
      </c>
      <c r="G25" s="52" t="s">
        <v>94</v>
      </c>
      <c r="H25" s="203">
        <v>18</v>
      </c>
      <c r="I25" s="218">
        <v>2503</v>
      </c>
      <c r="J25" s="218">
        <v>350</v>
      </c>
      <c r="K25" s="218" t="s">
        <v>261</v>
      </c>
    </row>
    <row r="26" spans="1:11" s="4" customFormat="1" ht="17.649999999999999" customHeight="1" x14ac:dyDescent="0.15">
      <c r="A26" s="141" t="s">
        <v>95</v>
      </c>
      <c r="B26" s="203">
        <v>47</v>
      </c>
      <c r="C26" s="203">
        <v>2</v>
      </c>
      <c r="D26" s="203">
        <v>31</v>
      </c>
      <c r="E26" s="218">
        <v>154</v>
      </c>
      <c r="F26" s="203">
        <v>2</v>
      </c>
      <c r="G26" s="141" t="s">
        <v>95</v>
      </c>
      <c r="H26" s="203">
        <v>12</v>
      </c>
      <c r="I26" s="218">
        <v>1237</v>
      </c>
      <c r="J26" s="218" t="s">
        <v>261</v>
      </c>
      <c r="K26" s="218" t="s">
        <v>261</v>
      </c>
    </row>
    <row r="27" spans="1:11" s="4" customFormat="1" ht="17.649999999999999" customHeight="1" x14ac:dyDescent="0.15">
      <c r="A27" s="141" t="s">
        <v>96</v>
      </c>
      <c r="B27" s="203">
        <v>1098</v>
      </c>
      <c r="C27" s="203">
        <v>226</v>
      </c>
      <c r="D27" s="203">
        <v>7607</v>
      </c>
      <c r="E27" s="218">
        <v>269632</v>
      </c>
      <c r="F27" s="203">
        <v>277</v>
      </c>
      <c r="G27" s="141" t="s">
        <v>96</v>
      </c>
      <c r="H27" s="203">
        <v>1071</v>
      </c>
      <c r="I27" s="218">
        <v>265044</v>
      </c>
      <c r="J27" s="218">
        <v>19267</v>
      </c>
      <c r="K27" s="218" t="s">
        <v>261</v>
      </c>
    </row>
    <row r="28" spans="1:11" s="4" customFormat="1" ht="17.649999999999999" customHeight="1" x14ac:dyDescent="0.15">
      <c r="A28" s="52" t="s">
        <v>97</v>
      </c>
      <c r="B28" s="203">
        <v>19</v>
      </c>
      <c r="C28" s="203">
        <v>10</v>
      </c>
      <c r="D28" s="203">
        <v>535</v>
      </c>
      <c r="E28" s="218">
        <v>19262</v>
      </c>
      <c r="F28" s="203">
        <v>16</v>
      </c>
      <c r="G28" s="52" t="s">
        <v>97</v>
      </c>
      <c r="H28" s="203">
        <v>86</v>
      </c>
      <c r="I28" s="218">
        <v>18861</v>
      </c>
      <c r="J28" s="218">
        <v>43</v>
      </c>
      <c r="K28" s="218" t="s">
        <v>261</v>
      </c>
    </row>
    <row r="29" spans="1:11" s="4" customFormat="1" ht="17.649999999999999" customHeight="1" x14ac:dyDescent="0.15">
      <c r="A29" s="141" t="s">
        <v>98</v>
      </c>
      <c r="B29" s="203">
        <v>19</v>
      </c>
      <c r="C29" s="203">
        <v>5</v>
      </c>
      <c r="D29" s="203">
        <v>1364</v>
      </c>
      <c r="E29" s="218">
        <v>52600</v>
      </c>
      <c r="F29" s="203">
        <v>7</v>
      </c>
      <c r="G29" s="141" t="s">
        <v>98</v>
      </c>
      <c r="H29" s="203">
        <v>36</v>
      </c>
      <c r="I29" s="218">
        <v>18750</v>
      </c>
      <c r="J29" s="218">
        <v>1724</v>
      </c>
      <c r="K29" s="218" t="s">
        <v>261</v>
      </c>
    </row>
    <row r="30" spans="1:11" s="4" customFormat="1" ht="17.649999999999999" customHeight="1" x14ac:dyDescent="0.15">
      <c r="A30" s="52" t="s">
        <v>99</v>
      </c>
      <c r="B30" s="203">
        <v>13</v>
      </c>
      <c r="C30" s="203">
        <v>2</v>
      </c>
      <c r="D30" s="203">
        <v>288</v>
      </c>
      <c r="E30" s="218">
        <v>1802</v>
      </c>
      <c r="F30" s="203">
        <v>1</v>
      </c>
      <c r="G30" s="52" t="s">
        <v>99</v>
      </c>
      <c r="H30" s="203">
        <v>20</v>
      </c>
      <c r="I30" s="218">
        <v>2683</v>
      </c>
      <c r="J30" s="218">
        <v>60</v>
      </c>
      <c r="K30" s="218" t="s">
        <v>261</v>
      </c>
    </row>
    <row r="31" spans="1:11" s="4" customFormat="1" ht="17.649999999999999" customHeight="1" x14ac:dyDescent="0.15">
      <c r="A31" s="141" t="s">
        <v>100</v>
      </c>
      <c r="B31" s="203">
        <v>1</v>
      </c>
      <c r="C31" s="203">
        <v>1</v>
      </c>
      <c r="D31" s="203">
        <v>829</v>
      </c>
      <c r="E31" s="218">
        <v>45197</v>
      </c>
      <c r="F31" s="203">
        <v>1</v>
      </c>
      <c r="G31" s="141" t="s">
        <v>100</v>
      </c>
      <c r="H31" s="203">
        <v>6</v>
      </c>
      <c r="I31" s="218">
        <v>13285</v>
      </c>
      <c r="J31" s="218" t="s">
        <v>261</v>
      </c>
      <c r="K31" s="218" t="s">
        <v>261</v>
      </c>
    </row>
    <row r="32" spans="1:11" s="4" customFormat="1" ht="17.649999999999999" customHeight="1" x14ac:dyDescent="0.15">
      <c r="A32" s="141" t="s">
        <v>101</v>
      </c>
      <c r="B32" s="203">
        <v>5</v>
      </c>
      <c r="C32" s="203">
        <v>2</v>
      </c>
      <c r="D32" s="203">
        <v>247</v>
      </c>
      <c r="E32" s="218">
        <v>5600</v>
      </c>
      <c r="F32" s="203">
        <v>5</v>
      </c>
      <c r="G32" s="141" t="s">
        <v>101</v>
      </c>
      <c r="H32" s="203">
        <v>10</v>
      </c>
      <c r="I32" s="218">
        <v>2782</v>
      </c>
      <c r="J32" s="218">
        <v>1664</v>
      </c>
      <c r="K32" s="218" t="s">
        <v>261</v>
      </c>
    </row>
    <row r="33" spans="1:11" s="4" customFormat="1" ht="17.649999999999999" customHeight="1" x14ac:dyDescent="0.15">
      <c r="A33" s="141" t="s">
        <v>102</v>
      </c>
      <c r="B33" s="203">
        <v>58</v>
      </c>
      <c r="C33" s="203">
        <v>8</v>
      </c>
      <c r="D33" s="203">
        <v>492</v>
      </c>
      <c r="E33" s="218">
        <v>73318</v>
      </c>
      <c r="F33" s="203">
        <v>16</v>
      </c>
      <c r="G33" s="141" t="s">
        <v>102</v>
      </c>
      <c r="H33" s="203">
        <v>70</v>
      </c>
      <c r="I33" s="218">
        <v>79690</v>
      </c>
      <c r="J33" s="218">
        <v>105994</v>
      </c>
      <c r="K33" s="218">
        <v>36</v>
      </c>
    </row>
    <row r="34" spans="1:11" s="4" customFormat="1" ht="17.649999999999999" customHeight="1" x14ac:dyDescent="0.15">
      <c r="A34" s="141" t="s">
        <v>103</v>
      </c>
      <c r="B34" s="203">
        <v>23</v>
      </c>
      <c r="C34" s="203">
        <v>3</v>
      </c>
      <c r="D34" s="203">
        <v>154</v>
      </c>
      <c r="E34" s="218">
        <v>4255</v>
      </c>
      <c r="F34" s="203">
        <v>8</v>
      </c>
      <c r="G34" s="141" t="s">
        <v>103</v>
      </c>
      <c r="H34" s="203">
        <v>23</v>
      </c>
      <c r="I34" s="218">
        <v>7300</v>
      </c>
      <c r="J34" s="218">
        <v>1715</v>
      </c>
      <c r="K34" s="218">
        <v>36</v>
      </c>
    </row>
    <row r="35" spans="1:11" s="4" customFormat="1" ht="17.649999999999999" customHeight="1" x14ac:dyDescent="0.15">
      <c r="A35" s="219" t="s">
        <v>262</v>
      </c>
      <c r="B35" s="220">
        <v>1</v>
      </c>
      <c r="C35" s="203"/>
      <c r="D35" s="203"/>
      <c r="E35" s="218"/>
      <c r="F35" s="203"/>
      <c r="G35" s="219" t="s">
        <v>262</v>
      </c>
      <c r="H35" s="204" t="s">
        <v>261</v>
      </c>
      <c r="I35" s="218" t="s">
        <v>261</v>
      </c>
      <c r="J35" s="218" t="s">
        <v>261</v>
      </c>
      <c r="K35" s="218" t="s">
        <v>261</v>
      </c>
    </row>
    <row r="36" spans="1:11" s="4" customFormat="1" ht="17.649999999999999" customHeight="1" x14ac:dyDescent="0.15">
      <c r="A36" s="52" t="s">
        <v>104</v>
      </c>
      <c r="B36" s="203">
        <v>31</v>
      </c>
      <c r="C36" s="203">
        <v>3</v>
      </c>
      <c r="D36" s="203">
        <v>95</v>
      </c>
      <c r="E36" s="218">
        <v>4318</v>
      </c>
      <c r="F36" s="203">
        <v>5</v>
      </c>
      <c r="G36" s="52" t="s">
        <v>104</v>
      </c>
      <c r="H36" s="203">
        <v>26</v>
      </c>
      <c r="I36" s="218">
        <v>7524</v>
      </c>
      <c r="J36" s="218">
        <v>344</v>
      </c>
      <c r="K36" s="218" t="s">
        <v>261</v>
      </c>
    </row>
    <row r="37" spans="1:11" s="4" customFormat="1" ht="17.649999999999999" customHeight="1" x14ac:dyDescent="0.15">
      <c r="A37" s="201" t="s">
        <v>105</v>
      </c>
      <c r="B37" s="203">
        <v>2</v>
      </c>
      <c r="C37" s="203">
        <v>2</v>
      </c>
      <c r="D37" s="203">
        <v>243</v>
      </c>
      <c r="E37" s="218">
        <v>64744</v>
      </c>
      <c r="F37" s="225">
        <v>3</v>
      </c>
      <c r="G37" s="201" t="s">
        <v>105</v>
      </c>
      <c r="H37" s="203">
        <v>21</v>
      </c>
      <c r="I37" s="218">
        <v>64866</v>
      </c>
      <c r="J37" s="218">
        <v>103935</v>
      </c>
      <c r="K37" s="218" t="s">
        <v>261</v>
      </c>
    </row>
    <row r="38" spans="1:11" s="4" customFormat="1" ht="18.600000000000001" customHeight="1" thickBot="1" x14ac:dyDescent="0.2">
      <c r="A38" s="202" t="s">
        <v>106</v>
      </c>
      <c r="B38" s="226">
        <v>1</v>
      </c>
      <c r="C38" s="227"/>
      <c r="D38" s="227"/>
      <c r="E38" s="227"/>
      <c r="F38" s="228"/>
      <c r="G38" s="202" t="s">
        <v>106</v>
      </c>
      <c r="H38" s="229" t="s">
        <v>261</v>
      </c>
      <c r="I38" s="230" t="s">
        <v>261</v>
      </c>
      <c r="J38" s="230" t="s">
        <v>261</v>
      </c>
      <c r="K38" s="230" t="s">
        <v>261</v>
      </c>
    </row>
    <row r="39" spans="1:11" s="132" customFormat="1" ht="16.5" customHeight="1" x14ac:dyDescent="0.15">
      <c r="A39" s="143"/>
      <c r="B39" s="268"/>
      <c r="C39" s="268"/>
      <c r="D39" s="268"/>
      <c r="E39" s="268"/>
      <c r="F39" s="268"/>
      <c r="G39" s="143"/>
      <c r="H39" s="252"/>
      <c r="I39" s="253"/>
      <c r="J39" s="253"/>
      <c r="K39" s="253"/>
    </row>
    <row r="40" spans="1:11" s="132" customFormat="1" ht="16.5" customHeight="1" x14ac:dyDescent="0.15">
      <c r="A40" s="245" t="s">
        <v>107</v>
      </c>
      <c r="B40" s="245"/>
      <c r="C40" s="245"/>
      <c r="D40" s="245"/>
      <c r="E40" s="245"/>
      <c r="F40" s="245"/>
      <c r="G40" s="245" t="s">
        <v>108</v>
      </c>
      <c r="H40" s="245"/>
      <c r="I40" s="254"/>
      <c r="J40" s="254"/>
      <c r="K40" s="254"/>
    </row>
    <row r="41" spans="1:11" s="4" customFormat="1" ht="16.5" customHeight="1" thickBot="1" x14ac:dyDescent="0.2">
      <c r="A41" s="136"/>
      <c r="B41" s="136"/>
      <c r="C41" s="137" t="str">
        <f>C2</f>
        <v>（2019年）</v>
      </c>
      <c r="D41" s="138"/>
      <c r="G41" s="136"/>
      <c r="I41" s="216" t="str">
        <f>C41</f>
        <v>（2019年）</v>
      </c>
      <c r="J41" s="217"/>
      <c r="K41" s="217"/>
    </row>
    <row r="42" spans="1:11" s="4" customFormat="1" ht="15" customHeight="1" x14ac:dyDescent="0.15">
      <c r="A42" s="255" t="s">
        <v>109</v>
      </c>
      <c r="B42" s="257" t="s">
        <v>68</v>
      </c>
      <c r="C42" s="139"/>
      <c r="D42" s="259" t="s">
        <v>69</v>
      </c>
      <c r="E42" s="261" t="s">
        <v>70</v>
      </c>
      <c r="F42" s="263" t="s">
        <v>110</v>
      </c>
      <c r="G42" s="255" t="s">
        <v>109</v>
      </c>
      <c r="H42" s="265" t="s">
        <v>259</v>
      </c>
      <c r="I42" s="261" t="s">
        <v>72</v>
      </c>
      <c r="J42" s="261" t="s">
        <v>73</v>
      </c>
      <c r="K42" s="266" t="s">
        <v>260</v>
      </c>
    </row>
    <row r="43" spans="1:11" s="4" customFormat="1" ht="34.5" customHeight="1" x14ac:dyDescent="0.15">
      <c r="A43" s="256"/>
      <c r="B43" s="258"/>
      <c r="C43" s="140" t="s">
        <v>74</v>
      </c>
      <c r="D43" s="260"/>
      <c r="E43" s="262"/>
      <c r="F43" s="264"/>
      <c r="G43" s="256"/>
      <c r="H43" s="258"/>
      <c r="I43" s="262"/>
      <c r="J43" s="262"/>
      <c r="K43" s="267"/>
    </row>
    <row r="44" spans="1:11" s="25" customFormat="1" ht="14.85" customHeight="1" x14ac:dyDescent="0.15">
      <c r="A44" s="51" t="s">
        <v>111</v>
      </c>
      <c r="B44" s="144"/>
      <c r="C44" s="111"/>
      <c r="D44" s="111"/>
      <c r="E44" s="111"/>
      <c r="F44" s="111"/>
      <c r="G44" s="51" t="s">
        <v>111</v>
      </c>
      <c r="H44" s="203"/>
      <c r="I44" s="111"/>
      <c r="J44" s="111"/>
      <c r="K44" s="111"/>
    </row>
    <row r="45" spans="1:11" s="4" customFormat="1" ht="14.85" customHeight="1" x14ac:dyDescent="0.15">
      <c r="A45" s="221" t="s">
        <v>195</v>
      </c>
      <c r="B45" s="203">
        <v>133</v>
      </c>
      <c r="C45" s="203">
        <v>8</v>
      </c>
      <c r="D45" s="203">
        <v>4214</v>
      </c>
      <c r="E45" s="218">
        <v>65919</v>
      </c>
      <c r="F45" s="203">
        <v>15</v>
      </c>
      <c r="G45" s="208" t="s">
        <v>195</v>
      </c>
      <c r="H45" s="203">
        <v>97</v>
      </c>
      <c r="I45" s="218">
        <v>23221</v>
      </c>
      <c r="J45" s="218">
        <v>28091</v>
      </c>
      <c r="K45" s="218"/>
    </row>
    <row r="46" spans="1:11" s="4" customFormat="1" ht="14.85" customHeight="1" x14ac:dyDescent="0.15">
      <c r="A46" s="221" t="s">
        <v>196</v>
      </c>
      <c r="B46" s="203">
        <v>2</v>
      </c>
      <c r="C46" s="203">
        <v>1</v>
      </c>
      <c r="D46" s="203">
        <v>3728</v>
      </c>
      <c r="E46" s="218">
        <v>53456</v>
      </c>
      <c r="F46" s="203">
        <v>3</v>
      </c>
      <c r="G46" s="208" t="s">
        <v>196</v>
      </c>
      <c r="H46" s="203">
        <v>64</v>
      </c>
      <c r="I46" s="218">
        <v>18940</v>
      </c>
      <c r="J46" s="218">
        <v>8241</v>
      </c>
      <c r="K46" s="218"/>
    </row>
    <row r="47" spans="1:11" s="4" customFormat="1" ht="14.85" customHeight="1" x14ac:dyDescent="0.15">
      <c r="A47" s="221" t="s">
        <v>197</v>
      </c>
      <c r="B47" s="203">
        <v>1</v>
      </c>
      <c r="C47" s="203">
        <v>1</v>
      </c>
      <c r="D47" s="203">
        <v>408</v>
      </c>
      <c r="E47" s="218">
        <v>8400</v>
      </c>
      <c r="F47" s="203">
        <v>3</v>
      </c>
      <c r="G47" s="208" t="s">
        <v>197</v>
      </c>
      <c r="H47" s="204" t="s">
        <v>261</v>
      </c>
      <c r="I47" s="218" t="s">
        <v>261</v>
      </c>
      <c r="J47" s="218" t="s">
        <v>261</v>
      </c>
      <c r="K47" s="218"/>
    </row>
    <row r="48" spans="1:11" s="4" customFormat="1" ht="14.85" customHeight="1" x14ac:dyDescent="0.15">
      <c r="A48" s="221" t="s">
        <v>198</v>
      </c>
      <c r="B48" s="203">
        <v>122</v>
      </c>
      <c r="C48" s="203">
        <v>5</v>
      </c>
      <c r="D48" s="203">
        <v>62</v>
      </c>
      <c r="E48" s="218">
        <v>3747</v>
      </c>
      <c r="F48" s="203">
        <v>8</v>
      </c>
      <c r="G48" s="208" t="s">
        <v>198</v>
      </c>
      <c r="H48" s="203">
        <v>29</v>
      </c>
      <c r="I48" s="218">
        <v>3843</v>
      </c>
      <c r="J48" s="218">
        <v>19850</v>
      </c>
      <c r="K48" s="218"/>
    </row>
    <row r="49" spans="1:11" s="4" customFormat="1" ht="14.85" customHeight="1" x14ac:dyDescent="0.15">
      <c r="A49" s="221" t="s">
        <v>199</v>
      </c>
      <c r="B49" s="203">
        <v>1</v>
      </c>
      <c r="C49" s="204" t="s">
        <v>261</v>
      </c>
      <c r="D49" s="204" t="s">
        <v>261</v>
      </c>
      <c r="E49" s="218" t="s">
        <v>261</v>
      </c>
      <c r="F49" s="204" t="s">
        <v>261</v>
      </c>
      <c r="G49" s="208" t="s">
        <v>199</v>
      </c>
      <c r="H49" s="204" t="s">
        <v>261</v>
      </c>
      <c r="I49" s="218" t="s">
        <v>261</v>
      </c>
      <c r="J49" s="218" t="s">
        <v>261</v>
      </c>
      <c r="K49" s="218"/>
    </row>
    <row r="50" spans="1:11" s="4" customFormat="1" ht="14.85" customHeight="1" x14ac:dyDescent="0.15">
      <c r="A50" s="221" t="s">
        <v>200</v>
      </c>
      <c r="B50" s="203">
        <v>7</v>
      </c>
      <c r="C50" s="203">
        <v>1</v>
      </c>
      <c r="D50" s="203">
        <v>16</v>
      </c>
      <c r="E50" s="218">
        <v>317</v>
      </c>
      <c r="F50" s="203">
        <v>1</v>
      </c>
      <c r="G50" s="208" t="s">
        <v>200</v>
      </c>
      <c r="H50" s="203">
        <v>4</v>
      </c>
      <c r="I50" s="218">
        <v>439</v>
      </c>
      <c r="J50" s="218" t="s">
        <v>261</v>
      </c>
      <c r="K50" s="218"/>
    </row>
    <row r="51" spans="1:11" s="4" customFormat="1" ht="14.85" customHeight="1" x14ac:dyDescent="0.15">
      <c r="A51" s="221" t="s">
        <v>201</v>
      </c>
      <c r="B51" s="203">
        <v>1549</v>
      </c>
      <c r="C51" s="203">
        <v>358</v>
      </c>
      <c r="D51" s="203">
        <v>23166</v>
      </c>
      <c r="E51" s="218">
        <v>1099742</v>
      </c>
      <c r="F51" s="203">
        <v>446</v>
      </c>
      <c r="G51" s="208" t="s">
        <v>201</v>
      </c>
      <c r="H51" s="203">
        <v>2730</v>
      </c>
      <c r="I51" s="218">
        <v>992182</v>
      </c>
      <c r="J51" s="218">
        <v>310950</v>
      </c>
      <c r="K51" s="218">
        <v>1614</v>
      </c>
    </row>
    <row r="52" spans="1:11" s="4" customFormat="1" ht="14.85" customHeight="1" x14ac:dyDescent="0.15">
      <c r="A52" s="221" t="s">
        <v>202</v>
      </c>
      <c r="B52" s="203">
        <v>129</v>
      </c>
      <c r="C52" s="203">
        <v>20</v>
      </c>
      <c r="D52" s="203">
        <v>264</v>
      </c>
      <c r="E52" s="218">
        <v>6412</v>
      </c>
      <c r="F52" s="203">
        <v>32</v>
      </c>
      <c r="G52" s="208" t="s">
        <v>202</v>
      </c>
      <c r="H52" s="203">
        <v>85</v>
      </c>
      <c r="I52" s="218">
        <v>9430</v>
      </c>
      <c r="J52" s="218">
        <v>596</v>
      </c>
      <c r="K52" s="218" t="s">
        <v>261</v>
      </c>
    </row>
    <row r="53" spans="1:11" s="4" customFormat="1" ht="14.85" customHeight="1" x14ac:dyDescent="0.15">
      <c r="A53" s="221" t="s">
        <v>203</v>
      </c>
      <c r="B53" s="203">
        <v>20</v>
      </c>
      <c r="C53" s="203">
        <v>3</v>
      </c>
      <c r="D53" s="203">
        <v>40</v>
      </c>
      <c r="E53" s="218">
        <v>468</v>
      </c>
      <c r="F53" s="203">
        <v>6</v>
      </c>
      <c r="G53" s="208" t="s">
        <v>203</v>
      </c>
      <c r="H53" s="203">
        <v>6</v>
      </c>
      <c r="I53" s="218">
        <v>1417</v>
      </c>
      <c r="J53" s="218" t="s">
        <v>261</v>
      </c>
      <c r="K53" s="218" t="s">
        <v>261</v>
      </c>
    </row>
    <row r="54" spans="1:11" s="4" customFormat="1" ht="14.85" customHeight="1" x14ac:dyDescent="0.15">
      <c r="A54" s="221" t="s">
        <v>204</v>
      </c>
      <c r="B54" s="203">
        <v>10</v>
      </c>
      <c r="C54" s="203">
        <v>3</v>
      </c>
      <c r="D54" s="203">
        <v>72</v>
      </c>
      <c r="E54" s="218">
        <v>465</v>
      </c>
      <c r="F54" s="203">
        <v>2</v>
      </c>
      <c r="G54" s="208" t="s">
        <v>204</v>
      </c>
      <c r="H54" s="203">
        <v>8</v>
      </c>
      <c r="I54" s="218">
        <v>716</v>
      </c>
      <c r="J54" s="218">
        <v>344</v>
      </c>
      <c r="K54" s="218" t="s">
        <v>261</v>
      </c>
    </row>
    <row r="55" spans="1:11" s="4" customFormat="1" ht="14.85" customHeight="1" x14ac:dyDescent="0.15">
      <c r="A55" s="221" t="s">
        <v>205</v>
      </c>
      <c r="B55" s="203">
        <v>35</v>
      </c>
      <c r="C55" s="203">
        <v>6</v>
      </c>
      <c r="D55" s="203">
        <v>84</v>
      </c>
      <c r="E55" s="218">
        <v>1890</v>
      </c>
      <c r="F55" s="203">
        <v>7</v>
      </c>
      <c r="G55" s="208" t="s">
        <v>205</v>
      </c>
      <c r="H55" s="203">
        <v>15</v>
      </c>
      <c r="I55" s="218">
        <v>2133</v>
      </c>
      <c r="J55" s="218" t="s">
        <v>261</v>
      </c>
      <c r="K55" s="218" t="s">
        <v>261</v>
      </c>
    </row>
    <row r="56" spans="1:11" s="4" customFormat="1" ht="14.85" customHeight="1" x14ac:dyDescent="0.15">
      <c r="A56" s="221" t="s">
        <v>206</v>
      </c>
      <c r="B56" s="203">
        <v>5</v>
      </c>
      <c r="C56" s="204" t="s">
        <v>261</v>
      </c>
      <c r="D56" s="204" t="s">
        <v>261</v>
      </c>
      <c r="E56" s="218" t="s">
        <v>261</v>
      </c>
      <c r="F56" s="204" t="s">
        <v>261</v>
      </c>
      <c r="G56" s="208" t="s">
        <v>206</v>
      </c>
      <c r="H56" s="204" t="s">
        <v>261</v>
      </c>
      <c r="I56" s="218" t="s">
        <v>261</v>
      </c>
      <c r="J56" s="218" t="s">
        <v>261</v>
      </c>
      <c r="K56" s="218" t="s">
        <v>261</v>
      </c>
    </row>
    <row r="57" spans="1:11" s="4" customFormat="1" ht="14.85" customHeight="1" x14ac:dyDescent="0.15">
      <c r="A57" s="221" t="s">
        <v>207</v>
      </c>
      <c r="B57" s="203">
        <v>1</v>
      </c>
      <c r="C57" s="204" t="s">
        <v>261</v>
      </c>
      <c r="D57" s="204" t="s">
        <v>261</v>
      </c>
      <c r="E57" s="218" t="s">
        <v>261</v>
      </c>
      <c r="F57" s="204" t="s">
        <v>261</v>
      </c>
      <c r="G57" s="208" t="s">
        <v>207</v>
      </c>
      <c r="H57" s="204" t="s">
        <v>261</v>
      </c>
      <c r="I57" s="218" t="s">
        <v>261</v>
      </c>
      <c r="J57" s="218" t="s">
        <v>261</v>
      </c>
      <c r="K57" s="218" t="s">
        <v>261</v>
      </c>
    </row>
    <row r="58" spans="1:11" s="4" customFormat="1" ht="14.85" customHeight="1" x14ac:dyDescent="0.15">
      <c r="A58" s="221" t="s">
        <v>208</v>
      </c>
      <c r="B58" s="203">
        <v>29</v>
      </c>
      <c r="C58" s="203">
        <v>3</v>
      </c>
      <c r="D58" s="203">
        <v>12</v>
      </c>
      <c r="E58" s="218">
        <v>350</v>
      </c>
      <c r="F58" s="203">
        <v>3</v>
      </c>
      <c r="G58" s="208" t="s">
        <v>208</v>
      </c>
      <c r="H58" s="203">
        <v>9</v>
      </c>
      <c r="I58" s="218">
        <v>1873</v>
      </c>
      <c r="J58" s="218">
        <v>142</v>
      </c>
      <c r="K58" s="218" t="s">
        <v>261</v>
      </c>
    </row>
    <row r="59" spans="1:11" s="4" customFormat="1" ht="14.85" customHeight="1" x14ac:dyDescent="0.15">
      <c r="A59" s="221" t="s">
        <v>209</v>
      </c>
      <c r="B59" s="203">
        <v>35</v>
      </c>
      <c r="C59" s="203">
        <v>13</v>
      </c>
      <c r="D59" s="203">
        <v>145</v>
      </c>
      <c r="E59" s="218">
        <v>931</v>
      </c>
      <c r="F59" s="203">
        <v>17</v>
      </c>
      <c r="G59" s="208" t="s">
        <v>209</v>
      </c>
      <c r="H59" s="203">
        <v>24</v>
      </c>
      <c r="I59" s="218">
        <v>4046</v>
      </c>
      <c r="J59" s="218">
        <v>669</v>
      </c>
      <c r="K59" s="218" t="s">
        <v>261</v>
      </c>
    </row>
    <row r="60" spans="1:11" s="4" customFormat="1" ht="14.85" customHeight="1" x14ac:dyDescent="0.15">
      <c r="A60" s="221" t="s">
        <v>210</v>
      </c>
      <c r="B60" s="203">
        <v>27</v>
      </c>
      <c r="C60" s="203">
        <v>5</v>
      </c>
      <c r="D60" s="203">
        <v>321</v>
      </c>
      <c r="E60" s="218">
        <v>6692</v>
      </c>
      <c r="F60" s="203">
        <v>6</v>
      </c>
      <c r="G60" s="208" t="s">
        <v>210</v>
      </c>
      <c r="H60" s="203">
        <v>16</v>
      </c>
      <c r="I60" s="218">
        <v>5094</v>
      </c>
      <c r="J60" s="218" t="s">
        <v>261</v>
      </c>
      <c r="K60" s="218" t="s">
        <v>261</v>
      </c>
    </row>
    <row r="61" spans="1:11" s="4" customFormat="1" ht="14.85" customHeight="1" x14ac:dyDescent="0.15">
      <c r="A61" s="221" t="s">
        <v>211</v>
      </c>
      <c r="B61" s="203">
        <v>16</v>
      </c>
      <c r="C61" s="203">
        <v>1</v>
      </c>
      <c r="D61" s="203">
        <v>7</v>
      </c>
      <c r="E61" s="218">
        <v>98</v>
      </c>
      <c r="F61" s="203">
        <v>4</v>
      </c>
      <c r="G61" s="208" t="s">
        <v>211</v>
      </c>
      <c r="H61" s="203">
        <v>15</v>
      </c>
      <c r="I61" s="218">
        <v>1084</v>
      </c>
      <c r="J61" s="218" t="s">
        <v>261</v>
      </c>
      <c r="K61" s="218" t="s">
        <v>261</v>
      </c>
    </row>
    <row r="62" spans="1:11" s="4" customFormat="1" ht="14.85" customHeight="1" x14ac:dyDescent="0.15">
      <c r="A62" s="221" t="s">
        <v>212</v>
      </c>
      <c r="B62" s="203">
        <v>5</v>
      </c>
      <c r="C62" s="203">
        <v>1</v>
      </c>
      <c r="D62" s="203">
        <v>3</v>
      </c>
      <c r="E62" s="218">
        <v>19</v>
      </c>
      <c r="F62" s="203">
        <v>2</v>
      </c>
      <c r="G62" s="208" t="s">
        <v>212</v>
      </c>
      <c r="H62" s="203">
        <v>2</v>
      </c>
      <c r="I62" s="218">
        <v>231</v>
      </c>
      <c r="J62" s="218" t="s">
        <v>261</v>
      </c>
      <c r="K62" s="218" t="s">
        <v>261</v>
      </c>
    </row>
    <row r="63" spans="1:11" s="4" customFormat="1" ht="14.85" customHeight="1" x14ac:dyDescent="0.15">
      <c r="A63" s="221" t="s">
        <v>213</v>
      </c>
      <c r="B63" s="203">
        <v>28</v>
      </c>
      <c r="C63" s="203">
        <v>3</v>
      </c>
      <c r="D63" s="203">
        <v>45</v>
      </c>
      <c r="E63" s="218">
        <v>14057</v>
      </c>
      <c r="F63" s="203">
        <v>8</v>
      </c>
      <c r="G63" s="208" t="s">
        <v>213</v>
      </c>
      <c r="H63" s="203">
        <v>31</v>
      </c>
      <c r="I63" s="218">
        <v>18235</v>
      </c>
      <c r="J63" s="218" t="s">
        <v>261</v>
      </c>
      <c r="K63" s="218" t="s">
        <v>261</v>
      </c>
    </row>
    <row r="64" spans="1:11" s="4" customFormat="1" ht="14.85" customHeight="1" x14ac:dyDescent="0.15">
      <c r="A64" s="221" t="s">
        <v>214</v>
      </c>
      <c r="B64" s="203">
        <v>81</v>
      </c>
      <c r="C64" s="203">
        <v>26</v>
      </c>
      <c r="D64" s="203">
        <v>774</v>
      </c>
      <c r="E64" s="218">
        <v>25733</v>
      </c>
      <c r="F64" s="203">
        <v>30</v>
      </c>
      <c r="G64" s="208" t="s">
        <v>214</v>
      </c>
      <c r="H64" s="203">
        <v>230</v>
      </c>
      <c r="I64" s="218">
        <v>29640</v>
      </c>
      <c r="J64" s="218">
        <v>1844</v>
      </c>
      <c r="K64" s="218" t="s">
        <v>261</v>
      </c>
    </row>
    <row r="65" spans="1:11" s="4" customFormat="1" ht="14.85" customHeight="1" x14ac:dyDescent="0.15">
      <c r="A65" s="221" t="s">
        <v>215</v>
      </c>
      <c r="B65" s="203">
        <v>9</v>
      </c>
      <c r="C65" s="203">
        <v>6</v>
      </c>
      <c r="D65" s="203">
        <v>83</v>
      </c>
      <c r="E65" s="218">
        <v>952</v>
      </c>
      <c r="F65" s="203">
        <v>8</v>
      </c>
      <c r="G65" s="208" t="s">
        <v>215</v>
      </c>
      <c r="H65" s="203">
        <v>37</v>
      </c>
      <c r="I65" s="218">
        <v>1556</v>
      </c>
      <c r="J65" s="218">
        <v>100</v>
      </c>
      <c r="K65" s="218" t="s">
        <v>261</v>
      </c>
    </row>
    <row r="66" spans="1:11" s="4" customFormat="1" ht="14.85" customHeight="1" x14ac:dyDescent="0.15">
      <c r="A66" s="221" t="s">
        <v>216</v>
      </c>
      <c r="B66" s="203">
        <v>3</v>
      </c>
      <c r="C66" s="203">
        <v>1</v>
      </c>
      <c r="D66" s="203">
        <v>1107</v>
      </c>
      <c r="E66" s="218">
        <v>58792</v>
      </c>
      <c r="F66" s="203">
        <v>1</v>
      </c>
      <c r="G66" s="208" t="s">
        <v>216</v>
      </c>
      <c r="H66" s="203">
        <v>46</v>
      </c>
      <c r="I66" s="218">
        <v>35152</v>
      </c>
      <c r="J66" s="218">
        <v>48656</v>
      </c>
      <c r="K66" s="218" t="s">
        <v>261</v>
      </c>
    </row>
    <row r="67" spans="1:11" s="4" customFormat="1" ht="14.85" customHeight="1" x14ac:dyDescent="0.15">
      <c r="A67" s="221" t="s">
        <v>217</v>
      </c>
      <c r="B67" s="203">
        <v>55</v>
      </c>
      <c r="C67" s="203">
        <v>17</v>
      </c>
      <c r="D67" s="203">
        <v>319</v>
      </c>
      <c r="E67" s="218">
        <v>8160</v>
      </c>
      <c r="F67" s="203">
        <v>18</v>
      </c>
      <c r="G67" s="208" t="s">
        <v>217</v>
      </c>
      <c r="H67" s="203">
        <v>68</v>
      </c>
      <c r="I67" s="218">
        <v>11574</v>
      </c>
      <c r="J67" s="218" t="s">
        <v>261</v>
      </c>
      <c r="K67" s="218" t="s">
        <v>261</v>
      </c>
    </row>
    <row r="68" spans="1:11" s="4" customFormat="1" ht="14.85" customHeight="1" x14ac:dyDescent="0.15">
      <c r="A68" s="221" t="s">
        <v>218</v>
      </c>
      <c r="B68" s="203">
        <v>236</v>
      </c>
      <c r="C68" s="203">
        <v>32</v>
      </c>
      <c r="D68" s="203">
        <v>1440</v>
      </c>
      <c r="E68" s="218">
        <v>31951</v>
      </c>
      <c r="F68" s="203">
        <v>37</v>
      </c>
      <c r="G68" s="208" t="s">
        <v>218</v>
      </c>
      <c r="H68" s="203">
        <v>201</v>
      </c>
      <c r="I68" s="218">
        <v>33549</v>
      </c>
      <c r="J68" s="218">
        <v>17286</v>
      </c>
      <c r="K68" s="218" t="s">
        <v>261</v>
      </c>
    </row>
    <row r="69" spans="1:11" s="4" customFormat="1" ht="14.45" customHeight="1" x14ac:dyDescent="0.15">
      <c r="A69" s="221" t="s">
        <v>219</v>
      </c>
      <c r="B69" s="203">
        <v>122</v>
      </c>
      <c r="C69" s="203">
        <v>26</v>
      </c>
      <c r="D69" s="203">
        <v>11655</v>
      </c>
      <c r="E69" s="218">
        <v>695169</v>
      </c>
      <c r="F69" s="203">
        <v>34</v>
      </c>
      <c r="G69" s="208" t="s">
        <v>219</v>
      </c>
      <c r="H69" s="203">
        <v>418</v>
      </c>
      <c r="I69" s="218">
        <v>572392</v>
      </c>
      <c r="J69" s="218">
        <v>126363</v>
      </c>
      <c r="K69" s="218">
        <v>1579</v>
      </c>
    </row>
    <row r="70" spans="1:11" s="4" customFormat="1" ht="14.45" customHeight="1" x14ac:dyDescent="0.15">
      <c r="A70" s="221" t="s">
        <v>220</v>
      </c>
      <c r="B70" s="203">
        <v>13</v>
      </c>
      <c r="C70" s="203">
        <v>4</v>
      </c>
      <c r="D70" s="203">
        <v>347</v>
      </c>
      <c r="E70" s="218">
        <v>32334</v>
      </c>
      <c r="F70" s="203">
        <v>4</v>
      </c>
      <c r="G70" s="208" t="s">
        <v>220</v>
      </c>
      <c r="H70" s="203">
        <v>30</v>
      </c>
      <c r="I70" s="218">
        <v>8359</v>
      </c>
      <c r="J70" s="218">
        <v>8551</v>
      </c>
      <c r="K70" s="218" t="s">
        <v>261</v>
      </c>
    </row>
    <row r="71" spans="1:11" s="4" customFormat="1" ht="14.45" customHeight="1" x14ac:dyDescent="0.15">
      <c r="A71" s="221" t="s">
        <v>221</v>
      </c>
      <c r="B71" s="203">
        <v>290</v>
      </c>
      <c r="C71" s="203">
        <v>55</v>
      </c>
      <c r="D71" s="203">
        <v>1674</v>
      </c>
      <c r="E71" s="218">
        <v>50780</v>
      </c>
      <c r="F71" s="203">
        <v>69</v>
      </c>
      <c r="G71" s="208" t="s">
        <v>221</v>
      </c>
      <c r="H71" s="203">
        <v>386</v>
      </c>
      <c r="I71" s="218">
        <v>55660</v>
      </c>
      <c r="J71" s="218">
        <v>1348</v>
      </c>
      <c r="K71" s="218" t="s">
        <v>261</v>
      </c>
    </row>
    <row r="72" spans="1:11" s="4" customFormat="1" ht="14.45" customHeight="1" x14ac:dyDescent="0.15">
      <c r="A72" s="221" t="s">
        <v>222</v>
      </c>
      <c r="B72" s="203">
        <v>72</v>
      </c>
      <c r="C72" s="203">
        <v>26</v>
      </c>
      <c r="D72" s="203">
        <v>870</v>
      </c>
      <c r="E72" s="218">
        <v>14761</v>
      </c>
      <c r="F72" s="203">
        <v>28</v>
      </c>
      <c r="G72" s="208" t="s">
        <v>222</v>
      </c>
      <c r="H72" s="203">
        <v>210</v>
      </c>
      <c r="I72" s="218">
        <v>20181</v>
      </c>
      <c r="J72" s="218">
        <v>1855</v>
      </c>
      <c r="K72" s="218" t="s">
        <v>261</v>
      </c>
    </row>
    <row r="73" spans="1:11" s="4" customFormat="1" ht="14.45" customHeight="1" x14ac:dyDescent="0.15">
      <c r="A73" s="221" t="s">
        <v>223</v>
      </c>
      <c r="B73" s="203">
        <v>132</v>
      </c>
      <c r="C73" s="203">
        <v>48</v>
      </c>
      <c r="D73" s="203">
        <v>927</v>
      </c>
      <c r="E73" s="218">
        <v>16655</v>
      </c>
      <c r="F73" s="203">
        <v>53</v>
      </c>
      <c r="G73" s="208" t="s">
        <v>223</v>
      </c>
      <c r="H73" s="203">
        <v>278</v>
      </c>
      <c r="I73" s="218">
        <v>29013</v>
      </c>
      <c r="J73" s="218">
        <v>455</v>
      </c>
      <c r="K73" s="218">
        <v>36</v>
      </c>
    </row>
    <row r="74" spans="1:11" s="4" customFormat="1" ht="14.45" customHeight="1" x14ac:dyDescent="0.15">
      <c r="A74" s="221" t="s">
        <v>224</v>
      </c>
      <c r="B74" s="203">
        <v>33</v>
      </c>
      <c r="C74" s="203">
        <v>13</v>
      </c>
      <c r="D74" s="203">
        <v>539</v>
      </c>
      <c r="E74" s="218">
        <v>17363</v>
      </c>
      <c r="F74" s="203">
        <v>11</v>
      </c>
      <c r="G74" s="208" t="s">
        <v>224</v>
      </c>
      <c r="H74" s="203">
        <v>155</v>
      </c>
      <c r="I74" s="218">
        <v>25418</v>
      </c>
      <c r="J74" s="218">
        <v>35</v>
      </c>
      <c r="K74" s="218" t="s">
        <v>261</v>
      </c>
    </row>
    <row r="75" spans="1:11" s="4" customFormat="1" ht="14.45" customHeight="1" x14ac:dyDescent="0.15">
      <c r="A75" s="221" t="s">
        <v>263</v>
      </c>
      <c r="B75" s="203">
        <v>27</v>
      </c>
      <c r="C75" s="203">
        <v>6</v>
      </c>
      <c r="D75" s="203">
        <v>1080</v>
      </c>
      <c r="E75" s="218">
        <v>66855</v>
      </c>
      <c r="F75" s="203">
        <v>9</v>
      </c>
      <c r="G75" s="208" t="s">
        <v>264</v>
      </c>
      <c r="H75" s="203">
        <v>150</v>
      </c>
      <c r="I75" s="218">
        <v>74220</v>
      </c>
      <c r="J75" s="218">
        <v>102378</v>
      </c>
      <c r="K75" s="218" t="s">
        <v>261</v>
      </c>
    </row>
    <row r="76" spans="1:11" s="4" customFormat="1" ht="14.45" customHeight="1" x14ac:dyDescent="0.15">
      <c r="A76" s="221" t="s">
        <v>225</v>
      </c>
      <c r="B76" s="203">
        <v>40</v>
      </c>
      <c r="C76" s="203">
        <v>17</v>
      </c>
      <c r="D76" s="203">
        <v>665</v>
      </c>
      <c r="E76" s="218">
        <v>35608</v>
      </c>
      <c r="F76" s="203">
        <v>22</v>
      </c>
      <c r="G76" s="208" t="s">
        <v>225</v>
      </c>
      <c r="H76" s="203">
        <v>89</v>
      </c>
      <c r="I76" s="218">
        <v>31190</v>
      </c>
      <c r="J76" s="218">
        <v>110</v>
      </c>
      <c r="K76" s="218" t="s">
        <v>261</v>
      </c>
    </row>
    <row r="77" spans="1:11" s="4" customFormat="1" ht="14.45" customHeight="1" x14ac:dyDescent="0.15">
      <c r="A77" s="221" t="s">
        <v>226</v>
      </c>
      <c r="B77" s="203">
        <v>10</v>
      </c>
      <c r="C77" s="203">
        <v>5</v>
      </c>
      <c r="D77" s="203">
        <v>173</v>
      </c>
      <c r="E77" s="218">
        <v>2142</v>
      </c>
      <c r="F77" s="203">
        <v>10</v>
      </c>
      <c r="G77" s="208" t="s">
        <v>226</v>
      </c>
      <c r="H77" s="203">
        <v>39</v>
      </c>
      <c r="I77" s="218">
        <v>2378</v>
      </c>
      <c r="J77" s="218">
        <v>72</v>
      </c>
      <c r="K77" s="218" t="s">
        <v>261</v>
      </c>
    </row>
    <row r="78" spans="1:11" s="4" customFormat="1" ht="14.45" customHeight="1" x14ac:dyDescent="0.15">
      <c r="A78" s="221" t="s">
        <v>227</v>
      </c>
      <c r="B78" s="203">
        <v>18</v>
      </c>
      <c r="C78" s="203">
        <v>10</v>
      </c>
      <c r="D78" s="203">
        <v>178</v>
      </c>
      <c r="E78" s="218">
        <v>2638</v>
      </c>
      <c r="F78" s="203">
        <v>14</v>
      </c>
      <c r="G78" s="208" t="s">
        <v>227</v>
      </c>
      <c r="H78" s="203">
        <v>128</v>
      </c>
      <c r="I78" s="218">
        <v>9861</v>
      </c>
      <c r="J78" s="218">
        <v>93</v>
      </c>
      <c r="K78" s="218" t="s">
        <v>261</v>
      </c>
    </row>
    <row r="79" spans="1:11" s="4" customFormat="1" ht="14.45" customHeight="1" x14ac:dyDescent="0.15">
      <c r="A79" s="221" t="s">
        <v>228</v>
      </c>
      <c r="B79" s="203">
        <v>3</v>
      </c>
      <c r="C79" s="204" t="s">
        <v>261</v>
      </c>
      <c r="D79" s="204" t="s">
        <v>261</v>
      </c>
      <c r="E79" s="218" t="s">
        <v>261</v>
      </c>
      <c r="F79" s="204" t="s">
        <v>261</v>
      </c>
      <c r="G79" s="208" t="s">
        <v>228</v>
      </c>
      <c r="H79" s="203">
        <v>1</v>
      </c>
      <c r="I79" s="218">
        <v>598</v>
      </c>
      <c r="J79" s="218" t="s">
        <v>261</v>
      </c>
      <c r="K79" s="218" t="s">
        <v>261</v>
      </c>
    </row>
    <row r="80" spans="1:11" s="4" customFormat="1" ht="14.45" customHeight="1" x14ac:dyDescent="0.15">
      <c r="A80" s="221" t="s">
        <v>229</v>
      </c>
      <c r="B80" s="203">
        <v>56</v>
      </c>
      <c r="C80" s="203">
        <v>6</v>
      </c>
      <c r="D80" s="203">
        <v>145</v>
      </c>
      <c r="E80" s="218">
        <v>6811</v>
      </c>
      <c r="F80" s="203">
        <v>8</v>
      </c>
      <c r="G80" s="208" t="s">
        <v>229</v>
      </c>
      <c r="H80" s="203">
        <v>22</v>
      </c>
      <c r="I80" s="218">
        <v>5060</v>
      </c>
      <c r="J80" s="218">
        <v>54</v>
      </c>
      <c r="K80" s="218" t="s">
        <v>261</v>
      </c>
    </row>
    <row r="81" spans="1:11" s="4" customFormat="1" ht="14.45" customHeight="1" x14ac:dyDescent="0.15">
      <c r="A81" s="221" t="s">
        <v>230</v>
      </c>
      <c r="B81" s="203">
        <v>9</v>
      </c>
      <c r="C81" s="203">
        <v>2</v>
      </c>
      <c r="D81" s="203">
        <v>197</v>
      </c>
      <c r="E81" s="218">
        <v>1657</v>
      </c>
      <c r="F81" s="203">
        <v>3</v>
      </c>
      <c r="G81" s="208" t="s">
        <v>230</v>
      </c>
      <c r="H81" s="203">
        <v>31</v>
      </c>
      <c r="I81" s="218">
        <v>2123</v>
      </c>
      <c r="J81" s="218" t="s">
        <v>261</v>
      </c>
      <c r="K81" s="218" t="s">
        <v>261</v>
      </c>
    </row>
    <row r="82" spans="1:11" s="4" customFormat="1" ht="14.45" customHeight="1" x14ac:dyDescent="0.15">
      <c r="A82" s="221" t="s">
        <v>231</v>
      </c>
      <c r="B82" s="203">
        <v>78</v>
      </c>
      <c r="C82" s="203">
        <v>2</v>
      </c>
      <c r="D82" s="203">
        <v>29</v>
      </c>
      <c r="E82" s="218">
        <v>336</v>
      </c>
      <c r="F82" s="203">
        <v>4</v>
      </c>
      <c r="G82" s="208" t="s">
        <v>231</v>
      </c>
      <c r="H82" s="203">
        <v>8</v>
      </c>
      <c r="I82" s="218">
        <v>871</v>
      </c>
      <c r="J82" s="218">
        <v>60</v>
      </c>
      <c r="K82" s="218" t="s">
        <v>261</v>
      </c>
    </row>
    <row r="83" spans="1:11" s="4" customFormat="1" ht="14.45" customHeight="1" x14ac:dyDescent="0.15">
      <c r="A83" s="222" t="s">
        <v>232</v>
      </c>
      <c r="B83" s="203">
        <v>40</v>
      </c>
      <c r="C83" s="203">
        <v>2</v>
      </c>
      <c r="D83" s="203">
        <v>29</v>
      </c>
      <c r="E83" s="218">
        <v>336</v>
      </c>
      <c r="F83" s="203">
        <v>3</v>
      </c>
      <c r="G83" s="209" t="s">
        <v>232</v>
      </c>
      <c r="H83" s="203">
        <v>8</v>
      </c>
      <c r="I83" s="218">
        <v>871</v>
      </c>
      <c r="J83" s="218">
        <v>60</v>
      </c>
      <c r="K83" s="218" t="s">
        <v>261</v>
      </c>
    </row>
    <row r="84" spans="1:11" s="4" customFormat="1" ht="14.45" customHeight="1" x14ac:dyDescent="0.15">
      <c r="A84" s="222" t="s">
        <v>233</v>
      </c>
      <c r="B84" s="203">
        <v>25</v>
      </c>
      <c r="C84" s="204" t="s">
        <v>261</v>
      </c>
      <c r="D84" s="204"/>
      <c r="E84" s="205"/>
      <c r="F84" s="204" t="s">
        <v>261</v>
      </c>
      <c r="G84" s="209" t="s">
        <v>233</v>
      </c>
      <c r="H84" s="204" t="s">
        <v>261</v>
      </c>
      <c r="I84" s="218" t="s">
        <v>261</v>
      </c>
      <c r="J84" s="218" t="s">
        <v>261</v>
      </c>
      <c r="K84" s="218" t="s">
        <v>261</v>
      </c>
    </row>
    <row r="85" spans="1:11" s="4" customFormat="1" ht="14.45" customHeight="1" thickBot="1" x14ac:dyDescent="0.2">
      <c r="A85" s="223" t="s">
        <v>234</v>
      </c>
      <c r="B85" s="226">
        <v>13</v>
      </c>
      <c r="C85" s="229" t="s">
        <v>261</v>
      </c>
      <c r="D85" s="206"/>
      <c r="E85" s="207"/>
      <c r="F85" s="226">
        <v>1</v>
      </c>
      <c r="G85" s="210" t="s">
        <v>234</v>
      </c>
      <c r="H85" s="229" t="s">
        <v>261</v>
      </c>
      <c r="I85" s="230" t="s">
        <v>261</v>
      </c>
      <c r="J85" s="230" t="s">
        <v>261</v>
      </c>
      <c r="K85" s="230" t="s">
        <v>261</v>
      </c>
    </row>
    <row r="86" spans="1:11" s="4" customFormat="1" ht="12" x14ac:dyDescent="0.15">
      <c r="B86" s="145"/>
      <c r="C86" s="145"/>
      <c r="D86" s="145"/>
      <c r="I86" s="217"/>
      <c r="J86" s="217"/>
      <c r="K86" s="217"/>
    </row>
    <row r="87" spans="1:11" s="4" customFormat="1" ht="12" x14ac:dyDescent="0.15">
      <c r="B87" s="145"/>
      <c r="C87" s="145"/>
      <c r="D87" s="145"/>
      <c r="I87" s="217"/>
      <c r="J87" s="217"/>
      <c r="K87" s="217"/>
    </row>
    <row r="88" spans="1:11" s="4" customFormat="1" ht="12" x14ac:dyDescent="0.15">
      <c r="B88" s="145"/>
      <c r="C88" s="145"/>
      <c r="D88" s="145"/>
      <c r="I88" s="217"/>
      <c r="J88" s="217"/>
      <c r="K88" s="217"/>
    </row>
    <row r="89" spans="1:11" s="4" customFormat="1" ht="12" x14ac:dyDescent="0.15">
      <c r="B89" s="145"/>
      <c r="C89" s="145"/>
      <c r="D89" s="145"/>
      <c r="I89" s="217"/>
      <c r="J89" s="217"/>
      <c r="K89" s="217"/>
    </row>
    <row r="90" spans="1:11" s="4" customFormat="1" ht="12" x14ac:dyDescent="0.15">
      <c r="B90" s="145"/>
      <c r="C90" s="145"/>
      <c r="D90" s="145"/>
      <c r="I90" s="217"/>
      <c r="J90" s="217"/>
      <c r="K90" s="217"/>
    </row>
    <row r="91" spans="1:11" s="4" customFormat="1" ht="12" x14ac:dyDescent="0.15">
      <c r="B91" s="145"/>
      <c r="C91" s="145"/>
      <c r="D91" s="145"/>
      <c r="I91" s="217"/>
      <c r="J91" s="217"/>
      <c r="K91" s="217"/>
    </row>
    <row r="92" spans="1:11" s="4" customFormat="1" ht="12" x14ac:dyDescent="0.15">
      <c r="B92" s="145"/>
      <c r="C92" s="145"/>
      <c r="D92" s="145"/>
      <c r="I92" s="217"/>
      <c r="J92" s="217"/>
      <c r="K92" s="217"/>
    </row>
    <row r="93" spans="1:11" s="4" customFormat="1" ht="12" x14ac:dyDescent="0.15">
      <c r="B93" s="145"/>
      <c r="C93" s="145"/>
      <c r="D93" s="145"/>
      <c r="I93" s="217"/>
      <c r="J93" s="217"/>
      <c r="K93" s="217"/>
    </row>
    <row r="94" spans="1:11" s="4" customFormat="1" ht="12" x14ac:dyDescent="0.15">
      <c r="B94" s="145"/>
      <c r="C94" s="145"/>
      <c r="D94" s="145"/>
      <c r="I94" s="217"/>
      <c r="J94" s="217"/>
      <c r="K94" s="217"/>
    </row>
    <row r="95" spans="1:11" s="4" customFormat="1" ht="12" x14ac:dyDescent="0.15">
      <c r="B95" s="145"/>
      <c r="C95" s="145"/>
      <c r="D95" s="145"/>
      <c r="I95" s="217"/>
      <c r="J95" s="217"/>
      <c r="K95" s="217"/>
    </row>
    <row r="96" spans="1:11" s="4" customFormat="1" ht="12" x14ac:dyDescent="0.15">
      <c r="B96" s="145"/>
      <c r="C96" s="145"/>
      <c r="D96" s="145"/>
      <c r="I96" s="217"/>
      <c r="J96" s="217"/>
      <c r="K96" s="217"/>
    </row>
    <row r="97" spans="2:11" s="4" customFormat="1" ht="12" x14ac:dyDescent="0.15">
      <c r="B97" s="145"/>
      <c r="C97" s="145"/>
      <c r="D97" s="145"/>
      <c r="I97" s="217"/>
      <c r="J97" s="217"/>
      <c r="K97" s="217"/>
    </row>
    <row r="98" spans="2:11" s="4" customFormat="1" ht="12" x14ac:dyDescent="0.15">
      <c r="B98" s="145"/>
      <c r="C98" s="145"/>
      <c r="D98" s="145"/>
      <c r="I98" s="217"/>
      <c r="J98" s="217"/>
      <c r="K98" s="217"/>
    </row>
    <row r="99" spans="2:11" s="4" customFormat="1" ht="12" x14ac:dyDescent="0.15">
      <c r="B99" s="145"/>
      <c r="C99" s="145"/>
      <c r="D99" s="145"/>
      <c r="I99" s="217"/>
      <c r="J99" s="217"/>
      <c r="K99" s="217"/>
    </row>
    <row r="100" spans="2:11" s="4" customFormat="1" ht="12" x14ac:dyDescent="0.15">
      <c r="B100" s="145"/>
      <c r="C100" s="145"/>
      <c r="D100" s="145"/>
      <c r="I100" s="217"/>
      <c r="J100" s="217"/>
      <c r="K100" s="217"/>
    </row>
    <row r="101" spans="2:11" s="4" customFormat="1" ht="12" x14ac:dyDescent="0.15">
      <c r="B101" s="145"/>
      <c r="C101" s="145"/>
      <c r="D101" s="145"/>
      <c r="I101" s="217"/>
      <c r="J101" s="217"/>
      <c r="K101" s="217"/>
    </row>
    <row r="102" spans="2:11" s="4" customFormat="1" ht="12" x14ac:dyDescent="0.15">
      <c r="B102" s="145"/>
      <c r="C102" s="145"/>
      <c r="D102" s="145"/>
      <c r="I102" s="217"/>
      <c r="J102" s="217"/>
      <c r="K102" s="217"/>
    </row>
    <row r="103" spans="2:11" s="4" customFormat="1" ht="12" x14ac:dyDescent="0.15">
      <c r="B103" s="145"/>
      <c r="C103" s="145"/>
      <c r="D103" s="145"/>
      <c r="I103" s="217"/>
      <c r="J103" s="217"/>
      <c r="K103" s="217"/>
    </row>
    <row r="104" spans="2:11" s="4" customFormat="1" ht="12" x14ac:dyDescent="0.15">
      <c r="B104" s="145"/>
      <c r="C104" s="145"/>
      <c r="D104" s="145"/>
      <c r="I104" s="217"/>
      <c r="J104" s="217"/>
      <c r="K104" s="217"/>
    </row>
    <row r="105" spans="2:11" s="4" customFormat="1" ht="12" x14ac:dyDescent="0.15">
      <c r="B105" s="145"/>
      <c r="C105" s="145"/>
      <c r="D105" s="145"/>
      <c r="I105" s="217"/>
      <c r="J105" s="217"/>
      <c r="K105" s="217"/>
    </row>
    <row r="106" spans="2:11" s="4" customFormat="1" ht="12" x14ac:dyDescent="0.15">
      <c r="B106" s="145"/>
      <c r="C106" s="145"/>
      <c r="D106" s="145"/>
      <c r="I106" s="217"/>
      <c r="J106" s="217"/>
      <c r="K106" s="217"/>
    </row>
    <row r="107" spans="2:11" s="4" customFormat="1" ht="12" x14ac:dyDescent="0.15">
      <c r="B107" s="145"/>
      <c r="C107" s="145"/>
      <c r="D107" s="145"/>
      <c r="I107" s="217"/>
      <c r="J107" s="217"/>
      <c r="K107" s="217"/>
    </row>
    <row r="108" spans="2:11" s="4" customFormat="1" ht="12" x14ac:dyDescent="0.15">
      <c r="B108" s="145"/>
      <c r="C108" s="145"/>
      <c r="D108" s="145"/>
      <c r="I108" s="217"/>
      <c r="J108" s="217"/>
      <c r="K108" s="217"/>
    </row>
    <row r="109" spans="2:11" s="4" customFormat="1" ht="12" x14ac:dyDescent="0.15">
      <c r="C109" s="145"/>
      <c r="D109" s="145"/>
      <c r="I109" s="217"/>
      <c r="J109" s="217"/>
      <c r="K109" s="217"/>
    </row>
    <row r="110" spans="2:11" s="4" customFormat="1" ht="12" x14ac:dyDescent="0.15">
      <c r="I110" s="217"/>
      <c r="J110" s="217"/>
      <c r="K110" s="217"/>
    </row>
    <row r="111" spans="2:11" s="4" customFormat="1" ht="12" x14ac:dyDescent="0.15">
      <c r="I111" s="217"/>
      <c r="J111" s="217"/>
      <c r="K111" s="217"/>
    </row>
    <row r="112" spans="2:11" s="4" customFormat="1" ht="12" x14ac:dyDescent="0.15">
      <c r="B112" s="145"/>
      <c r="I112" s="217"/>
      <c r="J112" s="217"/>
      <c r="K112" s="217"/>
    </row>
    <row r="113" spans="2:11" s="4" customFormat="1" ht="12" x14ac:dyDescent="0.15">
      <c r="B113" s="145"/>
      <c r="C113" s="145"/>
      <c r="D113" s="145"/>
      <c r="I113" s="217"/>
      <c r="J113" s="217"/>
      <c r="K113" s="217"/>
    </row>
    <row r="114" spans="2:11" s="4" customFormat="1" ht="12" x14ac:dyDescent="0.15">
      <c r="B114" s="145"/>
      <c r="C114" s="145"/>
      <c r="D114" s="145"/>
      <c r="I114" s="217"/>
      <c r="J114" s="217"/>
      <c r="K114" s="217"/>
    </row>
    <row r="115" spans="2:11" s="4" customFormat="1" ht="12" x14ac:dyDescent="0.15">
      <c r="B115" s="145"/>
      <c r="C115" s="145"/>
      <c r="D115" s="145"/>
      <c r="I115" s="217"/>
      <c r="J115" s="217"/>
      <c r="K115" s="217"/>
    </row>
    <row r="116" spans="2:11" s="4" customFormat="1" ht="12" x14ac:dyDescent="0.15">
      <c r="B116" s="145"/>
      <c r="C116" s="145"/>
      <c r="D116" s="145"/>
      <c r="I116" s="217"/>
      <c r="J116" s="217"/>
      <c r="K116" s="217"/>
    </row>
    <row r="117" spans="2:11" s="4" customFormat="1" ht="24.75" customHeight="1" x14ac:dyDescent="0.15">
      <c r="B117" s="145"/>
      <c r="C117" s="145"/>
      <c r="D117" s="145"/>
      <c r="I117" s="217"/>
      <c r="J117" s="217"/>
      <c r="K117" s="217"/>
    </row>
    <row r="118" spans="2:11" s="4" customFormat="1" ht="18" customHeight="1" x14ac:dyDescent="0.15">
      <c r="B118" s="145"/>
      <c r="C118" s="145"/>
      <c r="D118" s="145"/>
      <c r="I118" s="217"/>
      <c r="J118" s="217"/>
      <c r="K118" s="217"/>
    </row>
    <row r="119" spans="2:11" s="4" customFormat="1" ht="14.25" customHeight="1" x14ac:dyDescent="0.15">
      <c r="B119" s="145"/>
      <c r="C119" s="145"/>
      <c r="D119" s="145"/>
      <c r="I119" s="217"/>
      <c r="J119" s="217"/>
      <c r="K119" s="217"/>
    </row>
    <row r="120" spans="2:11" s="4" customFormat="1" ht="14.25" customHeight="1" x14ac:dyDescent="0.15">
      <c r="B120" s="145"/>
      <c r="C120" s="145"/>
      <c r="D120" s="145"/>
      <c r="I120" s="217"/>
      <c r="J120" s="217"/>
      <c r="K120" s="217"/>
    </row>
    <row r="121" spans="2:11" s="4" customFormat="1" ht="14.25" customHeight="1" x14ac:dyDescent="0.15">
      <c r="B121" s="145"/>
      <c r="C121" s="145"/>
      <c r="D121" s="145"/>
      <c r="I121" s="217"/>
      <c r="J121" s="217"/>
      <c r="K121" s="217"/>
    </row>
    <row r="122" spans="2:11" s="4" customFormat="1" ht="14.25" customHeight="1" x14ac:dyDescent="0.15">
      <c r="B122" s="145"/>
      <c r="C122" s="145"/>
      <c r="D122" s="145"/>
      <c r="I122" s="217"/>
      <c r="J122" s="217"/>
      <c r="K122" s="217"/>
    </row>
    <row r="123" spans="2:11" s="4" customFormat="1" ht="14.25" customHeight="1" x14ac:dyDescent="0.15">
      <c r="B123" s="145"/>
      <c r="C123" s="145"/>
      <c r="D123" s="145"/>
      <c r="I123" s="217"/>
      <c r="J123" s="217"/>
      <c r="K123" s="217"/>
    </row>
    <row r="124" spans="2:11" s="4" customFormat="1" ht="14.25" customHeight="1" x14ac:dyDescent="0.15">
      <c r="B124" s="145"/>
      <c r="C124" s="145"/>
      <c r="D124" s="145"/>
      <c r="I124" s="217"/>
      <c r="J124" s="217"/>
      <c r="K124" s="217"/>
    </row>
    <row r="125" spans="2:11" s="4" customFormat="1" ht="14.25" customHeight="1" x14ac:dyDescent="0.15">
      <c r="B125" s="145"/>
      <c r="C125" s="145"/>
      <c r="D125" s="145"/>
      <c r="I125" s="217"/>
      <c r="J125" s="217"/>
      <c r="K125" s="217"/>
    </row>
    <row r="126" spans="2:11" s="4" customFormat="1" ht="14.25" customHeight="1" x14ac:dyDescent="0.15">
      <c r="B126" s="145"/>
      <c r="C126" s="145"/>
      <c r="D126" s="145"/>
      <c r="I126" s="217"/>
      <c r="J126" s="217"/>
      <c r="K126" s="217"/>
    </row>
    <row r="127" spans="2:11" s="4" customFormat="1" ht="14.25" customHeight="1" x14ac:dyDescent="0.15">
      <c r="B127" s="145"/>
      <c r="C127" s="145"/>
      <c r="D127" s="145"/>
      <c r="I127" s="217"/>
      <c r="J127" s="217"/>
      <c r="K127" s="217"/>
    </row>
    <row r="128" spans="2:11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spans="1:11" ht="14.25" customHeight="1" x14ac:dyDescent="0.15"/>
    <row r="146" spans="1:11" ht="14.25" customHeight="1" x14ac:dyDescent="0.15"/>
    <row r="147" spans="1:11" ht="14.25" customHeight="1" x14ac:dyDescent="0.15"/>
    <row r="148" spans="1:11" ht="14.25" customHeight="1" x14ac:dyDescent="0.15"/>
    <row r="149" spans="1:11" ht="14.25" customHeight="1" x14ac:dyDescent="0.15"/>
    <row r="150" spans="1:11" ht="14.25" customHeight="1" x14ac:dyDescent="0.15"/>
    <row r="151" spans="1:11" ht="14.25" customHeight="1" x14ac:dyDescent="0.15"/>
    <row r="152" spans="1:11" ht="14.25" customHeight="1" x14ac:dyDescent="0.15"/>
    <row r="153" spans="1:11" ht="14.25" customHeight="1" x14ac:dyDescent="0.15"/>
    <row r="154" spans="1:11" ht="14.25" customHeight="1" x14ac:dyDescent="0.15">
      <c r="E154" s="2"/>
      <c r="F154" s="2"/>
    </row>
    <row r="155" spans="1:11" s="2" customFormat="1" ht="14.25" customHeight="1" x14ac:dyDescent="0.15">
      <c r="A155" s="3"/>
      <c r="C155" s="135"/>
      <c r="D155" s="135"/>
      <c r="G155" s="3"/>
      <c r="I155" s="58"/>
      <c r="J155" s="58"/>
      <c r="K155" s="58"/>
    </row>
    <row r="156" spans="1:11" s="2" customFormat="1" x14ac:dyDescent="0.15">
      <c r="I156" s="58"/>
      <c r="J156" s="58"/>
      <c r="K156" s="58"/>
    </row>
    <row r="157" spans="1:11" s="2" customFormat="1" x14ac:dyDescent="0.15">
      <c r="E157" s="3"/>
      <c r="F157" s="3"/>
      <c r="I157" s="58"/>
      <c r="J157" s="58"/>
      <c r="K157" s="58"/>
    </row>
    <row r="158" spans="1:11" x14ac:dyDescent="0.15">
      <c r="A158" s="2"/>
      <c r="C158" s="2"/>
      <c r="D158" s="2"/>
      <c r="G158" s="2"/>
    </row>
    <row r="201" spans="1:11" x14ac:dyDescent="0.15">
      <c r="E201" s="2"/>
      <c r="F201" s="2"/>
    </row>
    <row r="202" spans="1:11" s="2" customFormat="1" x14ac:dyDescent="0.15">
      <c r="A202" s="3"/>
      <c r="C202" s="135"/>
      <c r="D202" s="135"/>
      <c r="G202" s="3"/>
      <c r="I202" s="58"/>
      <c r="J202" s="58"/>
      <c r="K202" s="58"/>
    </row>
    <row r="203" spans="1:11" s="2" customFormat="1" x14ac:dyDescent="0.15">
      <c r="I203" s="58"/>
      <c r="J203" s="58"/>
      <c r="K203" s="58"/>
    </row>
    <row r="204" spans="1:11" s="2" customFormat="1" x14ac:dyDescent="0.15">
      <c r="E204" s="3"/>
      <c r="F204" s="3"/>
      <c r="I204" s="58"/>
      <c r="J204" s="58"/>
      <c r="K204" s="58"/>
    </row>
    <row r="205" spans="1:11" x14ac:dyDescent="0.15">
      <c r="A205" s="2"/>
      <c r="C205" s="2"/>
      <c r="D205" s="2"/>
      <c r="G205" s="2"/>
    </row>
    <row r="246" spans="1:11" x14ac:dyDescent="0.15">
      <c r="E246" s="2"/>
      <c r="F246" s="2"/>
    </row>
    <row r="247" spans="1:11" s="2" customFormat="1" x14ac:dyDescent="0.15">
      <c r="A247" s="3"/>
      <c r="C247" s="135"/>
      <c r="D247" s="135"/>
      <c r="G247" s="3"/>
      <c r="I247" s="58"/>
      <c r="J247" s="58"/>
      <c r="K247" s="58"/>
    </row>
    <row r="248" spans="1:11" s="2" customFormat="1" x14ac:dyDescent="0.15">
      <c r="I248" s="58"/>
      <c r="J248" s="58"/>
      <c r="K248" s="58"/>
    </row>
    <row r="249" spans="1:11" s="2" customFormat="1" x14ac:dyDescent="0.15">
      <c r="E249" s="3"/>
      <c r="F249" s="3"/>
      <c r="I249" s="58"/>
      <c r="J249" s="58"/>
      <c r="K249" s="58"/>
    </row>
    <row r="250" spans="1:11" x14ac:dyDescent="0.15">
      <c r="A250" s="2"/>
      <c r="C250" s="2"/>
      <c r="D250" s="2"/>
      <c r="G250" s="2"/>
    </row>
    <row r="292" spans="1:7" x14ac:dyDescent="0.15">
      <c r="B292" s="146"/>
    </row>
    <row r="293" spans="1:7" x14ac:dyDescent="0.15">
      <c r="A293" s="147"/>
      <c r="B293" s="146"/>
      <c r="C293" s="146"/>
      <c r="D293" s="146"/>
      <c r="G293" s="147"/>
    </row>
    <row r="294" spans="1:7" x14ac:dyDescent="0.15">
      <c r="A294" s="147"/>
      <c r="B294" s="146"/>
      <c r="C294" s="146"/>
      <c r="D294" s="146"/>
      <c r="G294" s="147"/>
    </row>
    <row r="295" spans="1:7" x14ac:dyDescent="0.15">
      <c r="A295" s="147"/>
      <c r="B295" s="146"/>
      <c r="C295" s="146"/>
      <c r="D295" s="146"/>
      <c r="G295" s="147"/>
    </row>
    <row r="296" spans="1:7" x14ac:dyDescent="0.15">
      <c r="A296" s="147"/>
      <c r="B296" s="146"/>
      <c r="C296" s="146"/>
      <c r="D296" s="146"/>
      <c r="G296" s="147"/>
    </row>
    <row r="297" spans="1:7" x14ac:dyDescent="0.15">
      <c r="A297" s="147"/>
      <c r="B297" s="146"/>
      <c r="C297" s="146"/>
      <c r="D297" s="146"/>
      <c r="G297" s="147"/>
    </row>
    <row r="298" spans="1:7" x14ac:dyDescent="0.15">
      <c r="A298" s="147"/>
      <c r="B298" s="146"/>
      <c r="C298" s="146"/>
      <c r="D298" s="146"/>
      <c r="G298" s="147"/>
    </row>
    <row r="299" spans="1:7" x14ac:dyDescent="0.15">
      <c r="A299" s="147"/>
      <c r="B299" s="146"/>
      <c r="C299" s="146"/>
      <c r="D299" s="146"/>
      <c r="G299" s="147"/>
    </row>
    <row r="300" spans="1:7" x14ac:dyDescent="0.15">
      <c r="A300" s="147"/>
      <c r="B300" s="146"/>
      <c r="C300" s="146"/>
      <c r="D300" s="146"/>
      <c r="G300" s="147"/>
    </row>
    <row r="301" spans="1:7" x14ac:dyDescent="0.15">
      <c r="A301" s="147"/>
      <c r="B301" s="146"/>
      <c r="C301" s="146"/>
      <c r="D301" s="146"/>
      <c r="G301" s="147"/>
    </row>
    <row r="302" spans="1:7" x14ac:dyDescent="0.15">
      <c r="A302" s="147"/>
      <c r="B302" s="146"/>
      <c r="C302" s="146"/>
      <c r="D302" s="146"/>
      <c r="G302" s="147"/>
    </row>
    <row r="303" spans="1:7" x14ac:dyDescent="0.15">
      <c r="A303" s="147"/>
      <c r="B303" s="146"/>
      <c r="C303" s="146"/>
      <c r="D303" s="146"/>
      <c r="G303" s="147"/>
    </row>
    <row r="304" spans="1:7" x14ac:dyDescent="0.15">
      <c r="A304" s="147"/>
      <c r="B304" s="146"/>
      <c r="C304" s="146"/>
      <c r="D304" s="146"/>
      <c r="G304" s="147"/>
    </row>
    <row r="305" spans="1:7" x14ac:dyDescent="0.15">
      <c r="A305" s="147"/>
      <c r="B305" s="146"/>
      <c r="C305" s="146"/>
      <c r="D305" s="146"/>
      <c r="G305" s="147"/>
    </row>
    <row r="306" spans="1:7" x14ac:dyDescent="0.15">
      <c r="A306" s="147"/>
      <c r="B306" s="146"/>
      <c r="C306" s="146"/>
      <c r="D306" s="146"/>
      <c r="G306" s="147"/>
    </row>
    <row r="307" spans="1:7" x14ac:dyDescent="0.15">
      <c r="A307" s="147"/>
      <c r="B307" s="146"/>
      <c r="C307" s="146"/>
      <c r="D307" s="146"/>
      <c r="G307" s="147"/>
    </row>
    <row r="308" spans="1:7" x14ac:dyDescent="0.15">
      <c r="A308" s="147"/>
      <c r="B308" s="146"/>
      <c r="C308" s="146"/>
      <c r="D308" s="146"/>
      <c r="G308" s="147"/>
    </row>
    <row r="309" spans="1:7" x14ac:dyDescent="0.15">
      <c r="A309" s="147"/>
      <c r="B309" s="146"/>
      <c r="C309" s="146"/>
      <c r="D309" s="146"/>
      <c r="G309" s="147"/>
    </row>
    <row r="310" spans="1:7" x14ac:dyDescent="0.15">
      <c r="A310" s="147"/>
      <c r="B310" s="146"/>
      <c r="C310" s="146"/>
      <c r="D310" s="146"/>
      <c r="G310" s="147"/>
    </row>
    <row r="311" spans="1:7" x14ac:dyDescent="0.15">
      <c r="A311" s="147"/>
      <c r="B311" s="146"/>
      <c r="C311" s="146"/>
      <c r="D311" s="146"/>
      <c r="G311" s="147"/>
    </row>
    <row r="312" spans="1:7" x14ac:dyDescent="0.15">
      <c r="A312" s="147"/>
      <c r="B312" s="146"/>
      <c r="C312" s="146"/>
      <c r="D312" s="146"/>
      <c r="G312" s="147"/>
    </row>
    <row r="313" spans="1:7" x14ac:dyDescent="0.15">
      <c r="A313" s="147"/>
      <c r="B313" s="146"/>
      <c r="C313" s="146"/>
      <c r="D313" s="146"/>
      <c r="G313" s="147"/>
    </row>
    <row r="314" spans="1:7" x14ac:dyDescent="0.15">
      <c r="A314" s="147"/>
      <c r="B314" s="146"/>
      <c r="C314" s="146"/>
      <c r="D314" s="146"/>
      <c r="G314" s="147"/>
    </row>
    <row r="315" spans="1:7" x14ac:dyDescent="0.15">
      <c r="A315" s="147"/>
      <c r="B315" s="146"/>
      <c r="C315" s="146"/>
      <c r="D315" s="146"/>
      <c r="G315" s="147"/>
    </row>
    <row r="316" spans="1:7" x14ac:dyDescent="0.15">
      <c r="A316" s="147"/>
      <c r="B316" s="146"/>
      <c r="C316" s="146"/>
      <c r="D316" s="146"/>
      <c r="G316" s="147"/>
    </row>
    <row r="317" spans="1:7" x14ac:dyDescent="0.15">
      <c r="A317" s="147"/>
      <c r="B317" s="146"/>
      <c r="C317" s="146"/>
      <c r="D317" s="146"/>
      <c r="G317" s="147"/>
    </row>
    <row r="318" spans="1:7" x14ac:dyDescent="0.15">
      <c r="A318" s="147"/>
      <c r="B318" s="146"/>
      <c r="C318" s="146"/>
      <c r="D318" s="146"/>
      <c r="G318" s="147"/>
    </row>
    <row r="319" spans="1:7" x14ac:dyDescent="0.15">
      <c r="A319" s="147"/>
      <c r="B319" s="146"/>
      <c r="C319" s="146"/>
      <c r="D319" s="146"/>
      <c r="G319" s="147"/>
    </row>
    <row r="320" spans="1:7" x14ac:dyDescent="0.15">
      <c r="A320" s="147"/>
      <c r="B320" s="146"/>
      <c r="C320" s="146"/>
      <c r="D320" s="146"/>
      <c r="G320" s="147"/>
    </row>
    <row r="321" spans="1:7" x14ac:dyDescent="0.15">
      <c r="A321" s="147"/>
      <c r="B321" s="146"/>
      <c r="C321" s="146"/>
      <c r="D321" s="146"/>
      <c r="G321" s="147"/>
    </row>
    <row r="322" spans="1:7" x14ac:dyDescent="0.15">
      <c r="A322" s="147"/>
      <c r="B322" s="146"/>
      <c r="C322" s="146"/>
      <c r="D322" s="146"/>
      <c r="G322" s="147"/>
    </row>
    <row r="323" spans="1:7" x14ac:dyDescent="0.15">
      <c r="A323" s="147"/>
      <c r="B323" s="146"/>
      <c r="C323" s="146"/>
      <c r="D323" s="146"/>
      <c r="G323" s="147"/>
    </row>
    <row r="324" spans="1:7" x14ac:dyDescent="0.15">
      <c r="A324" s="147"/>
      <c r="B324" s="146"/>
      <c r="C324" s="146"/>
      <c r="D324" s="146"/>
      <c r="G324" s="147"/>
    </row>
    <row r="325" spans="1:7" x14ac:dyDescent="0.15">
      <c r="A325" s="147"/>
      <c r="B325" s="146"/>
      <c r="C325" s="146"/>
      <c r="D325" s="146"/>
      <c r="G325" s="147"/>
    </row>
    <row r="326" spans="1:7" x14ac:dyDescent="0.15">
      <c r="A326" s="147"/>
      <c r="B326" s="146"/>
      <c r="C326" s="146"/>
      <c r="D326" s="146"/>
      <c r="G326" s="147"/>
    </row>
    <row r="327" spans="1:7" x14ac:dyDescent="0.15">
      <c r="A327" s="147"/>
      <c r="B327" s="146"/>
      <c r="C327" s="146"/>
      <c r="D327" s="146"/>
      <c r="G327" s="147"/>
    </row>
    <row r="328" spans="1:7" x14ac:dyDescent="0.15">
      <c r="A328" s="147"/>
      <c r="B328" s="146"/>
      <c r="C328" s="146"/>
      <c r="D328" s="146"/>
      <c r="G328" s="147"/>
    </row>
    <row r="329" spans="1:7" x14ac:dyDescent="0.15">
      <c r="A329" s="147"/>
      <c r="B329" s="146"/>
      <c r="C329" s="146"/>
      <c r="D329" s="146"/>
      <c r="G329" s="147"/>
    </row>
    <row r="330" spans="1:7" x14ac:dyDescent="0.15">
      <c r="A330" s="147"/>
      <c r="B330" s="146"/>
      <c r="C330" s="146"/>
      <c r="D330" s="146"/>
      <c r="G330" s="147"/>
    </row>
    <row r="331" spans="1:7" x14ac:dyDescent="0.15">
      <c r="A331" s="147"/>
      <c r="B331" s="146"/>
      <c r="C331" s="146"/>
      <c r="D331" s="146"/>
      <c r="G331" s="147"/>
    </row>
    <row r="332" spans="1:7" x14ac:dyDescent="0.15">
      <c r="A332" s="147"/>
      <c r="B332" s="146"/>
      <c r="C332" s="146"/>
      <c r="D332" s="146"/>
      <c r="G332" s="147"/>
    </row>
    <row r="333" spans="1:7" x14ac:dyDescent="0.15">
      <c r="A333" s="147"/>
      <c r="B333" s="146"/>
      <c r="C333" s="146"/>
      <c r="D333" s="146"/>
      <c r="G333" s="147"/>
    </row>
    <row r="334" spans="1:7" x14ac:dyDescent="0.15">
      <c r="A334" s="147"/>
      <c r="B334" s="146"/>
      <c r="C334" s="146"/>
      <c r="D334" s="146"/>
      <c r="G334" s="147"/>
    </row>
    <row r="335" spans="1:7" x14ac:dyDescent="0.15">
      <c r="A335" s="147"/>
      <c r="B335" s="146"/>
      <c r="C335" s="146"/>
      <c r="D335" s="146"/>
      <c r="G335" s="147"/>
    </row>
    <row r="336" spans="1:7" x14ac:dyDescent="0.15">
      <c r="A336" s="147"/>
      <c r="B336" s="146"/>
      <c r="C336" s="146"/>
      <c r="D336" s="146"/>
      <c r="G336" s="147"/>
    </row>
    <row r="337" spans="1:7" x14ac:dyDescent="0.15">
      <c r="A337" s="147"/>
      <c r="B337" s="146"/>
      <c r="C337" s="146"/>
      <c r="D337" s="146"/>
      <c r="G337" s="147"/>
    </row>
    <row r="338" spans="1:7" x14ac:dyDescent="0.15">
      <c r="A338" s="147"/>
      <c r="C338" s="146"/>
      <c r="D338" s="146"/>
      <c r="G338" s="147"/>
    </row>
  </sheetData>
  <mergeCells count="26">
    <mergeCell ref="K3:K4"/>
    <mergeCell ref="F3:F4"/>
    <mergeCell ref="B3:B4"/>
    <mergeCell ref="D3:D4"/>
    <mergeCell ref="J3:J4"/>
    <mergeCell ref="G3:G4"/>
    <mergeCell ref="I3:I4"/>
    <mergeCell ref="A1:F1"/>
    <mergeCell ref="A3:A4"/>
    <mergeCell ref="E3:E4"/>
    <mergeCell ref="H3:H4"/>
    <mergeCell ref="G1:K1"/>
    <mergeCell ref="H39:K39"/>
    <mergeCell ref="A40:F40"/>
    <mergeCell ref="G40:K40"/>
    <mergeCell ref="A42:A43"/>
    <mergeCell ref="B42:B43"/>
    <mergeCell ref="D42:D43"/>
    <mergeCell ref="E42:E43"/>
    <mergeCell ref="F42:F43"/>
    <mergeCell ref="G42:G43"/>
    <mergeCell ref="H42:H43"/>
    <mergeCell ref="I42:I43"/>
    <mergeCell ref="J42:J43"/>
    <mergeCell ref="K42:K43"/>
    <mergeCell ref="B39:F39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IV29"/>
  <sheetViews>
    <sheetView showGridLines="0" showZeros="0" workbookViewId="0">
      <selection activeCell="L25" sqref="L25"/>
    </sheetView>
  </sheetViews>
  <sheetFormatPr defaultColWidth="7.875" defaultRowHeight="14.25" x14ac:dyDescent="0.15"/>
  <cols>
    <col min="1" max="1" width="1.375" style="2" customWidth="1"/>
    <col min="2" max="2" width="15.625" style="2" customWidth="1"/>
    <col min="3" max="7" width="7.625" style="106" customWidth="1"/>
    <col min="8" max="12" width="5.875" style="106" customWidth="1"/>
    <col min="13" max="15" width="7.875" style="106"/>
    <col min="16" max="16" width="11.125" style="106"/>
    <col min="17" max="18" width="7.875" style="106"/>
    <col min="19" max="19" width="11.125" style="106"/>
    <col min="20" max="256" width="7.875" style="106"/>
  </cols>
  <sheetData>
    <row r="1" spans="1:12" ht="41.1" customHeight="1" x14ac:dyDescent="0.15">
      <c r="A1" s="269" t="s">
        <v>235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12" s="104" customFormat="1" ht="9" customHeight="1" x14ac:dyDescent="0.15">
      <c r="C2" s="107"/>
      <c r="J2" s="270"/>
      <c r="K2" s="270"/>
      <c r="L2" s="270"/>
    </row>
    <row r="3" spans="1:12" s="104" customFormat="1" ht="24.95" customHeight="1" x14ac:dyDescent="0.15">
      <c r="A3" s="278" t="s">
        <v>112</v>
      </c>
      <c r="B3" s="248"/>
      <c r="C3" s="271" t="s">
        <v>113</v>
      </c>
      <c r="D3" s="272"/>
      <c r="E3" s="272"/>
      <c r="F3" s="272"/>
      <c r="G3" s="273"/>
      <c r="H3" s="271" t="s">
        <v>114</v>
      </c>
      <c r="I3" s="272"/>
      <c r="J3" s="272"/>
      <c r="K3" s="272"/>
      <c r="L3" s="272"/>
    </row>
    <row r="4" spans="1:12" s="104" customFormat="1" ht="24.95" customHeight="1" x14ac:dyDescent="0.15">
      <c r="A4" s="279"/>
      <c r="B4" s="249"/>
      <c r="C4" s="108">
        <v>2015</v>
      </c>
      <c r="D4" s="108">
        <v>2016</v>
      </c>
      <c r="E4" s="108">
        <v>2017</v>
      </c>
      <c r="F4" s="108">
        <v>2018</v>
      </c>
      <c r="G4" s="108">
        <v>2019</v>
      </c>
      <c r="H4" s="108">
        <v>2015</v>
      </c>
      <c r="I4" s="108">
        <v>2016</v>
      </c>
      <c r="J4" s="108">
        <v>2017</v>
      </c>
      <c r="K4" s="120">
        <v>2018</v>
      </c>
      <c r="L4" s="120">
        <v>2019</v>
      </c>
    </row>
    <row r="5" spans="1:12" s="105" customFormat="1" ht="29.25" customHeight="1" x14ac:dyDescent="0.15">
      <c r="A5" s="274" t="s">
        <v>115</v>
      </c>
      <c r="B5" s="275"/>
      <c r="C5" s="109">
        <v>660527</v>
      </c>
      <c r="D5" s="110">
        <v>663548</v>
      </c>
      <c r="E5" s="110">
        <v>779860</v>
      </c>
      <c r="F5" s="111">
        <v>1057907</v>
      </c>
      <c r="G5" s="83">
        <v>1165998</v>
      </c>
      <c r="H5" s="112">
        <v>0.68</v>
      </c>
      <c r="I5" s="112">
        <v>0.65</v>
      </c>
      <c r="J5" s="112">
        <v>0.82</v>
      </c>
      <c r="K5" s="121">
        <v>1.02</v>
      </c>
      <c r="L5" s="84">
        <v>1.1100000000000001</v>
      </c>
    </row>
    <row r="6" spans="1:12" s="104" customFormat="1" ht="29.25" customHeight="1" x14ac:dyDescent="0.15">
      <c r="A6" s="276" t="s">
        <v>116</v>
      </c>
      <c r="B6" s="277"/>
      <c r="C6" s="113">
        <v>21782</v>
      </c>
      <c r="D6" s="114">
        <v>18991</v>
      </c>
      <c r="E6" s="114">
        <v>28012</v>
      </c>
      <c r="F6" s="93">
        <v>104152</v>
      </c>
      <c r="G6" s="90">
        <v>180384</v>
      </c>
      <c r="H6" s="115">
        <v>0.18</v>
      </c>
      <c r="I6" s="122">
        <v>0.15</v>
      </c>
      <c r="J6" s="122">
        <v>0.18</v>
      </c>
      <c r="K6" s="95">
        <v>0.55000000000000004</v>
      </c>
      <c r="L6" s="88">
        <v>0.94</v>
      </c>
    </row>
    <row r="7" spans="1:12" s="104" customFormat="1" ht="29.25" customHeight="1" x14ac:dyDescent="0.15">
      <c r="A7" s="276" t="s">
        <v>117</v>
      </c>
      <c r="B7" s="277"/>
      <c r="C7" s="113">
        <v>49412</v>
      </c>
      <c r="D7" s="114">
        <v>53757</v>
      </c>
      <c r="E7" s="114">
        <v>35406</v>
      </c>
      <c r="F7" s="93">
        <v>51310</v>
      </c>
      <c r="G7" s="90">
        <v>61027</v>
      </c>
      <c r="H7" s="115">
        <v>1.06</v>
      </c>
      <c r="I7" s="122">
        <v>1.05</v>
      </c>
      <c r="J7" s="122">
        <v>1.1100000000000001</v>
      </c>
      <c r="K7" s="95">
        <v>1.27</v>
      </c>
      <c r="L7" s="92">
        <v>1.52</v>
      </c>
    </row>
    <row r="8" spans="1:12" s="104" customFormat="1" ht="29.25" customHeight="1" x14ac:dyDescent="0.15">
      <c r="A8" s="276" t="s">
        <v>245</v>
      </c>
      <c r="B8" s="277"/>
      <c r="C8" s="113">
        <v>2091</v>
      </c>
      <c r="D8" s="114">
        <v>2321</v>
      </c>
      <c r="E8" s="114">
        <v>24390</v>
      </c>
      <c r="F8" s="93">
        <v>34745</v>
      </c>
      <c r="G8" s="90">
        <v>28851</v>
      </c>
      <c r="H8" s="115">
        <v>0.03</v>
      </c>
      <c r="I8" s="122">
        <v>0.03</v>
      </c>
      <c r="J8" s="122">
        <v>0.39</v>
      </c>
      <c r="K8" s="95">
        <v>0.5</v>
      </c>
      <c r="L8" s="92">
        <v>0.39</v>
      </c>
    </row>
    <row r="9" spans="1:12" s="104" customFormat="1" ht="29.25" customHeight="1" x14ac:dyDescent="0.15">
      <c r="A9" s="276" t="s">
        <v>118</v>
      </c>
      <c r="B9" s="277"/>
      <c r="C9" s="113">
        <v>8350</v>
      </c>
      <c r="D9" s="114">
        <v>46827</v>
      </c>
      <c r="E9" s="114">
        <v>50325</v>
      </c>
      <c r="F9" s="93">
        <v>49069</v>
      </c>
      <c r="G9" s="90">
        <v>13626</v>
      </c>
      <c r="H9" s="115">
        <v>0.47</v>
      </c>
      <c r="I9" s="122">
        <v>2.79</v>
      </c>
      <c r="J9" s="122">
        <v>2.13</v>
      </c>
      <c r="K9" s="95">
        <v>1.73</v>
      </c>
      <c r="L9" s="92">
        <v>0.42</v>
      </c>
    </row>
    <row r="10" spans="1:12" s="104" customFormat="1" ht="29.25" customHeight="1" x14ac:dyDescent="0.15">
      <c r="A10" s="276" t="s">
        <v>119</v>
      </c>
      <c r="B10" s="277"/>
      <c r="C10" s="113">
        <v>4839</v>
      </c>
      <c r="D10" s="114">
        <v>25580</v>
      </c>
      <c r="E10" s="114">
        <v>30811</v>
      </c>
      <c r="F10" s="93">
        <v>39035</v>
      </c>
      <c r="G10" s="90">
        <v>39600</v>
      </c>
      <c r="H10" s="115">
        <v>0.26</v>
      </c>
      <c r="I10" s="122">
        <v>1.1200000000000001</v>
      </c>
      <c r="J10" s="122">
        <v>1.1599999999999999</v>
      </c>
      <c r="K10" s="95">
        <v>1.47</v>
      </c>
      <c r="L10" s="92">
        <v>1.7</v>
      </c>
    </row>
    <row r="11" spans="1:12" s="104" customFormat="1" ht="29.25" customHeight="1" x14ac:dyDescent="0.15">
      <c r="A11" s="276" t="s">
        <v>120</v>
      </c>
      <c r="B11" s="277"/>
      <c r="C11" s="113">
        <v>114314</v>
      </c>
      <c r="D11" s="114">
        <v>77067</v>
      </c>
      <c r="E11" s="114">
        <v>81679</v>
      </c>
      <c r="F11" s="93">
        <v>7560</v>
      </c>
      <c r="G11" s="90">
        <v>75115</v>
      </c>
      <c r="H11" s="115">
        <v>1.71</v>
      </c>
      <c r="I11" s="122">
        <v>1.03</v>
      </c>
      <c r="J11" s="122">
        <v>1.89</v>
      </c>
      <c r="K11" s="95">
        <v>0.15</v>
      </c>
      <c r="L11" s="92">
        <v>1.62</v>
      </c>
    </row>
    <row r="12" spans="1:12" s="104" customFormat="1" ht="29.25" customHeight="1" x14ac:dyDescent="0.15">
      <c r="A12" s="276" t="s">
        <v>121</v>
      </c>
      <c r="B12" s="277"/>
      <c r="C12" s="113">
        <v>15417</v>
      </c>
      <c r="D12" s="114">
        <v>11996</v>
      </c>
      <c r="E12" s="114">
        <v>17286</v>
      </c>
      <c r="F12" s="93">
        <v>23255</v>
      </c>
      <c r="G12" s="90">
        <v>50537</v>
      </c>
      <c r="H12" s="115">
        <v>0.35</v>
      </c>
      <c r="I12" s="122">
        <v>0.28000000000000003</v>
      </c>
      <c r="J12" s="122">
        <v>0.67</v>
      </c>
      <c r="K12" s="95">
        <v>0.72</v>
      </c>
      <c r="L12" s="92">
        <v>1.29</v>
      </c>
    </row>
    <row r="13" spans="1:12" s="104" customFormat="1" ht="29.25" customHeight="1" x14ac:dyDescent="0.15">
      <c r="A13" s="276" t="s">
        <v>122</v>
      </c>
      <c r="B13" s="277"/>
      <c r="C13" s="113">
        <v>444321</v>
      </c>
      <c r="D13" s="114">
        <v>427009</v>
      </c>
      <c r="E13" s="114">
        <v>511952</v>
      </c>
      <c r="F13" s="93">
        <v>748781</v>
      </c>
      <c r="G13" s="94">
        <v>716858</v>
      </c>
      <c r="H13" s="115">
        <v>0.76</v>
      </c>
      <c r="I13" s="115">
        <v>0.7</v>
      </c>
      <c r="J13" s="115">
        <v>0.88</v>
      </c>
      <c r="K13" s="95">
        <v>1.25</v>
      </c>
      <c r="L13" s="95">
        <v>1.18</v>
      </c>
    </row>
    <row r="14" spans="1:12" s="104" customFormat="1" ht="29.25" customHeight="1" x14ac:dyDescent="0.15">
      <c r="A14" s="86"/>
      <c r="B14" s="87" t="s">
        <v>123</v>
      </c>
      <c r="C14" s="113">
        <v>233667</v>
      </c>
      <c r="D14" s="114">
        <v>204501</v>
      </c>
      <c r="E14" s="114">
        <v>261498</v>
      </c>
      <c r="F14" s="14">
        <v>218505</v>
      </c>
      <c r="G14" s="90">
        <v>250690</v>
      </c>
      <c r="H14" s="115">
        <v>1.4</v>
      </c>
      <c r="I14" s="122">
        <v>1.37</v>
      </c>
      <c r="J14" s="122">
        <v>1.52</v>
      </c>
      <c r="K14" s="95">
        <v>1.46</v>
      </c>
      <c r="L14" s="92">
        <v>2.0499999999999998</v>
      </c>
    </row>
    <row r="15" spans="1:12" s="104" customFormat="1" ht="29.25" customHeight="1" x14ac:dyDescent="0.15">
      <c r="A15" s="86"/>
      <c r="B15" s="87" t="s">
        <v>124</v>
      </c>
      <c r="C15" s="113">
        <v>60016</v>
      </c>
      <c r="D15" s="114">
        <v>46218</v>
      </c>
      <c r="E15" s="114">
        <v>51585</v>
      </c>
      <c r="F15" s="93">
        <v>216531</v>
      </c>
      <c r="G15" s="90">
        <v>157426</v>
      </c>
      <c r="H15" s="115">
        <v>1.08</v>
      </c>
      <c r="I15" s="122">
        <v>0.7</v>
      </c>
      <c r="J15" s="122">
        <v>0.61</v>
      </c>
      <c r="K15" s="95">
        <v>2.14</v>
      </c>
      <c r="L15" s="92">
        <v>1.5</v>
      </c>
    </row>
    <row r="16" spans="1:12" s="104" customFormat="1" ht="29.25" customHeight="1" x14ac:dyDescent="0.15">
      <c r="A16" s="86"/>
      <c r="B16" s="87" t="s">
        <v>125</v>
      </c>
      <c r="C16" s="113">
        <v>19137</v>
      </c>
      <c r="D16" s="114">
        <v>24894</v>
      </c>
      <c r="E16" s="114">
        <v>27811</v>
      </c>
      <c r="F16" s="93">
        <v>65633</v>
      </c>
      <c r="G16" s="90">
        <v>103089</v>
      </c>
      <c r="H16" s="115">
        <v>0.12</v>
      </c>
      <c r="I16" s="122">
        <v>0.15</v>
      </c>
      <c r="J16" s="122">
        <v>0.26</v>
      </c>
      <c r="K16" s="95">
        <v>0.7</v>
      </c>
      <c r="L16" s="92">
        <v>0.95</v>
      </c>
    </row>
    <row r="17" spans="1:12" s="104" customFormat="1" ht="29.25" customHeight="1" x14ac:dyDescent="0.15">
      <c r="A17" s="86"/>
      <c r="B17" s="87" t="s">
        <v>126</v>
      </c>
      <c r="C17" s="113">
        <v>83346</v>
      </c>
      <c r="D17" s="114">
        <v>81156</v>
      </c>
      <c r="E17" s="114">
        <v>102895</v>
      </c>
      <c r="F17" s="93">
        <v>154431</v>
      </c>
      <c r="G17" s="90">
        <v>85723</v>
      </c>
      <c r="H17" s="115">
        <v>0.65</v>
      </c>
      <c r="I17" s="122">
        <v>0.59</v>
      </c>
      <c r="J17" s="122">
        <v>0.81</v>
      </c>
      <c r="K17" s="95">
        <v>1</v>
      </c>
      <c r="L17" s="92">
        <v>0.51</v>
      </c>
    </row>
    <row r="18" spans="1:12" s="104" customFormat="1" ht="29.25" customHeight="1" x14ac:dyDescent="0.15">
      <c r="A18" s="86"/>
      <c r="B18" s="87" t="s">
        <v>127</v>
      </c>
      <c r="C18" s="113">
        <v>1718</v>
      </c>
      <c r="D18" s="114">
        <v>2378</v>
      </c>
      <c r="E18" s="114">
        <v>3356</v>
      </c>
      <c r="F18" s="14">
        <v>5820</v>
      </c>
      <c r="G18" s="90">
        <v>1977</v>
      </c>
      <c r="H18" s="115">
        <v>0.2</v>
      </c>
      <c r="I18" s="122">
        <v>0.3</v>
      </c>
      <c r="J18" s="122">
        <v>1.45</v>
      </c>
      <c r="K18" s="95">
        <v>1.86</v>
      </c>
      <c r="L18" s="92">
        <v>0.67</v>
      </c>
    </row>
    <row r="19" spans="1:12" s="104" customFormat="1" ht="29.25" customHeight="1" x14ac:dyDescent="0.15">
      <c r="A19" s="86"/>
      <c r="B19" s="87" t="s">
        <v>128</v>
      </c>
      <c r="C19" s="113">
        <v>3159</v>
      </c>
      <c r="D19" s="114">
        <v>4039</v>
      </c>
      <c r="E19" s="114">
        <v>4783</v>
      </c>
      <c r="F19" s="14">
        <v>2739</v>
      </c>
      <c r="G19" s="90">
        <v>13445</v>
      </c>
      <c r="H19" s="115">
        <v>1.1000000000000001</v>
      </c>
      <c r="I19" s="122">
        <v>0.96</v>
      </c>
      <c r="J19" s="122">
        <v>1.42</v>
      </c>
      <c r="K19" s="95">
        <v>0.81</v>
      </c>
      <c r="L19" s="92">
        <v>2.11</v>
      </c>
    </row>
    <row r="20" spans="1:12" s="104" customFormat="1" ht="29.25" customHeight="1" x14ac:dyDescent="0.15">
      <c r="A20" s="86"/>
      <c r="B20" s="87" t="s">
        <v>129</v>
      </c>
      <c r="C20" s="113">
        <v>8465</v>
      </c>
      <c r="D20" s="114">
        <v>20454</v>
      </c>
      <c r="E20" s="114">
        <v>9745</v>
      </c>
      <c r="F20" s="14">
        <v>20578</v>
      </c>
      <c r="G20" s="90">
        <v>30074</v>
      </c>
      <c r="H20" s="115">
        <v>0.4</v>
      </c>
      <c r="I20" s="122">
        <v>1.03</v>
      </c>
      <c r="J20" s="122">
        <v>0.37</v>
      </c>
      <c r="K20" s="95">
        <v>0.68</v>
      </c>
      <c r="L20" s="92">
        <v>0.93</v>
      </c>
    </row>
    <row r="21" spans="1:12" s="104" customFormat="1" ht="29.25" customHeight="1" x14ac:dyDescent="0.15">
      <c r="A21" s="86"/>
      <c r="B21" s="87" t="s">
        <v>130</v>
      </c>
      <c r="C21" s="113">
        <v>6305</v>
      </c>
      <c r="D21" s="114">
        <v>9903</v>
      </c>
      <c r="E21" s="114">
        <v>11816</v>
      </c>
      <c r="F21" s="14">
        <v>22867</v>
      </c>
      <c r="G21" s="90">
        <v>34496</v>
      </c>
      <c r="H21" s="115">
        <v>0.5</v>
      </c>
      <c r="I21" s="122">
        <v>0.64</v>
      </c>
      <c r="J21" s="122">
        <v>0.61</v>
      </c>
      <c r="K21" s="95">
        <v>1.1000000000000001</v>
      </c>
      <c r="L21" s="92">
        <v>1.46</v>
      </c>
    </row>
    <row r="22" spans="1:12" s="104" customFormat="1" ht="29.25" customHeight="1" x14ac:dyDescent="0.15">
      <c r="A22" s="86"/>
      <c r="B22" s="87" t="s">
        <v>131</v>
      </c>
      <c r="C22" s="113">
        <v>5182</v>
      </c>
      <c r="D22" s="114">
        <v>3712</v>
      </c>
      <c r="E22" s="114">
        <v>5497</v>
      </c>
      <c r="F22" s="93">
        <v>4980</v>
      </c>
      <c r="G22" s="90">
        <v>7246</v>
      </c>
      <c r="H22" s="115">
        <v>0.56999999999999995</v>
      </c>
      <c r="I22" s="115">
        <v>0.41</v>
      </c>
      <c r="J22" s="122">
        <v>0.42</v>
      </c>
      <c r="K22" s="95">
        <v>0.32</v>
      </c>
      <c r="L22" s="92">
        <v>0.49</v>
      </c>
    </row>
    <row r="23" spans="1:12" s="104" customFormat="1" ht="29.25" customHeight="1" x14ac:dyDescent="0.15">
      <c r="A23" s="86"/>
      <c r="B23" s="87" t="s">
        <v>132</v>
      </c>
      <c r="C23" s="113">
        <v>21251</v>
      </c>
      <c r="D23" s="114">
        <v>25379</v>
      </c>
      <c r="E23" s="114">
        <v>26929</v>
      </c>
      <c r="F23" s="93">
        <v>26172</v>
      </c>
      <c r="G23" s="90">
        <v>19241</v>
      </c>
      <c r="H23" s="116">
        <v>1.96</v>
      </c>
      <c r="I23" s="122">
        <v>2.2799999999999998</v>
      </c>
      <c r="J23" s="122">
        <v>2.63</v>
      </c>
      <c r="K23" s="95">
        <v>2.41</v>
      </c>
      <c r="L23" s="92">
        <v>2.09</v>
      </c>
    </row>
    <row r="24" spans="1:12" s="104" customFormat="1" ht="29.25" customHeight="1" x14ac:dyDescent="0.15">
      <c r="A24" s="86"/>
      <c r="B24" s="87" t="s">
        <v>133</v>
      </c>
      <c r="C24" s="114">
        <v>2075</v>
      </c>
      <c r="D24" s="114">
        <v>3115</v>
      </c>
      <c r="E24" s="114">
        <v>4305</v>
      </c>
      <c r="F24" s="93">
        <v>7320</v>
      </c>
      <c r="G24" s="90">
        <v>7780</v>
      </c>
      <c r="H24" s="116">
        <v>0.19</v>
      </c>
      <c r="I24" s="122">
        <v>0.23</v>
      </c>
      <c r="J24" s="122">
        <v>0.33</v>
      </c>
      <c r="K24" s="95">
        <v>0.56000000000000005</v>
      </c>
      <c r="L24" s="92">
        <v>0.62</v>
      </c>
    </row>
    <row r="25" spans="1:12" s="104" customFormat="1" ht="29.25" customHeight="1" x14ac:dyDescent="0.15">
      <c r="A25" s="96"/>
      <c r="B25" s="97" t="s">
        <v>134</v>
      </c>
      <c r="C25" s="117"/>
      <c r="D25" s="117">
        <v>1261</v>
      </c>
      <c r="E25" s="117">
        <v>1732</v>
      </c>
      <c r="F25" s="118">
        <v>3205</v>
      </c>
      <c r="G25" s="98">
        <v>5671</v>
      </c>
      <c r="H25" s="119"/>
      <c r="I25" s="123">
        <v>0.32</v>
      </c>
      <c r="J25" s="123">
        <v>0.93</v>
      </c>
      <c r="K25" s="124">
        <v>1.32</v>
      </c>
      <c r="L25" s="99">
        <v>1.89</v>
      </c>
    </row>
    <row r="26" spans="1:12" s="104" customFormat="1" x14ac:dyDescent="0.15">
      <c r="A26" s="2"/>
      <c r="B26" s="2"/>
    </row>
    <row r="27" spans="1:12" s="104" customFormat="1" x14ac:dyDescent="0.15">
      <c r="A27" s="2"/>
      <c r="B27" s="2"/>
    </row>
    <row r="28" spans="1:12" s="104" customFormat="1" x14ac:dyDescent="0.15">
      <c r="A28" s="2"/>
      <c r="B28" s="2"/>
    </row>
    <row r="29" spans="1:12" s="104" customFormat="1" x14ac:dyDescent="0.15">
      <c r="A29" s="2"/>
      <c r="B29" s="2"/>
    </row>
  </sheetData>
  <mergeCells count="14">
    <mergeCell ref="A11:B11"/>
    <mergeCell ref="A12:B12"/>
    <mergeCell ref="A13:B13"/>
    <mergeCell ref="A3:B4"/>
    <mergeCell ref="A6:B6"/>
    <mergeCell ref="A7:B7"/>
    <mergeCell ref="A8:B8"/>
    <mergeCell ref="A9:B9"/>
    <mergeCell ref="A10:B10"/>
    <mergeCell ref="A1:L1"/>
    <mergeCell ref="J2:L2"/>
    <mergeCell ref="C3:G3"/>
    <mergeCell ref="H3:L3"/>
    <mergeCell ref="A5:B5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V115"/>
  <sheetViews>
    <sheetView showGridLines="0" showZeros="0" topLeftCell="A10" workbookViewId="0">
      <selection activeCell="H45" sqref="H45"/>
    </sheetView>
  </sheetViews>
  <sheetFormatPr defaultColWidth="9" defaultRowHeight="14.25" x14ac:dyDescent="0.15"/>
  <cols>
    <col min="1" max="1" width="1.375" style="2" customWidth="1"/>
    <col min="2" max="2" width="18.625" style="2" customWidth="1"/>
    <col min="3" max="3" width="10" style="77" customWidth="1"/>
    <col min="4" max="4" width="11.5" style="77" customWidth="1"/>
    <col min="5" max="5" width="12.25" style="77" customWidth="1"/>
    <col min="6" max="6" width="14" style="78" customWidth="1"/>
    <col min="7" max="7" width="16" style="77" customWidth="1"/>
    <col min="8" max="8" width="17.125" style="77" customWidth="1"/>
    <col min="9" max="9" width="10.375" style="77" customWidth="1"/>
    <col min="10" max="10" width="9" style="79" customWidth="1"/>
    <col min="11" max="256" width="9" style="77"/>
  </cols>
  <sheetData>
    <row r="1" spans="1:255" s="1" customFormat="1" ht="54" customHeight="1" x14ac:dyDescent="0.15">
      <c r="A1" s="280" t="s">
        <v>236</v>
      </c>
      <c r="B1" s="280"/>
      <c r="C1" s="280"/>
      <c r="D1" s="280"/>
      <c r="E1" s="280"/>
      <c r="F1" s="281"/>
      <c r="G1" s="280"/>
      <c r="H1" s="80"/>
      <c r="I1" s="80"/>
      <c r="J1" s="103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</row>
    <row r="2" spans="1:255" s="2" customFormat="1" ht="20.100000000000001" customHeight="1" x14ac:dyDescent="0.15">
      <c r="A2" s="282" t="s">
        <v>250</v>
      </c>
      <c r="B2" s="282"/>
      <c r="C2" s="282"/>
      <c r="D2" s="282"/>
      <c r="E2" s="282"/>
      <c r="F2" s="283"/>
      <c r="G2" s="282"/>
      <c r="H2" s="75"/>
      <c r="I2" s="75"/>
      <c r="J2" s="91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  <c r="FP2" s="75"/>
      <c r="FQ2" s="75"/>
      <c r="FR2" s="75"/>
      <c r="FS2" s="75"/>
      <c r="FT2" s="75"/>
      <c r="FU2" s="75"/>
      <c r="FV2" s="75"/>
      <c r="FW2" s="75"/>
      <c r="FX2" s="75"/>
      <c r="FY2" s="75"/>
      <c r="FZ2" s="75"/>
      <c r="GA2" s="75"/>
      <c r="GB2" s="75"/>
      <c r="GC2" s="75"/>
      <c r="GD2" s="75"/>
      <c r="GE2" s="75"/>
      <c r="GF2" s="75"/>
      <c r="GG2" s="75"/>
      <c r="GH2" s="75"/>
      <c r="GI2" s="75"/>
      <c r="GJ2" s="75"/>
      <c r="GK2" s="75"/>
      <c r="GL2" s="75"/>
      <c r="GM2" s="75"/>
      <c r="GN2" s="75"/>
      <c r="GO2" s="75"/>
      <c r="GP2" s="75"/>
      <c r="GQ2" s="75"/>
      <c r="GR2" s="75"/>
      <c r="GS2" s="75"/>
      <c r="GT2" s="75"/>
      <c r="GU2" s="75"/>
      <c r="GV2" s="75"/>
      <c r="GW2" s="75"/>
      <c r="GX2" s="75"/>
      <c r="GY2" s="75"/>
      <c r="GZ2" s="75"/>
      <c r="HA2" s="75"/>
      <c r="HB2" s="75"/>
      <c r="HC2" s="75"/>
      <c r="HD2" s="75"/>
      <c r="HE2" s="75"/>
      <c r="HF2" s="75"/>
      <c r="HG2" s="75"/>
      <c r="HH2" s="75"/>
      <c r="HI2" s="75"/>
      <c r="HJ2" s="75"/>
      <c r="HK2" s="75"/>
      <c r="HL2" s="75"/>
      <c r="HM2" s="75"/>
      <c r="HN2" s="75"/>
      <c r="HO2" s="75"/>
      <c r="HP2" s="75"/>
      <c r="HQ2" s="75"/>
      <c r="HR2" s="75"/>
      <c r="HS2" s="75"/>
      <c r="HT2" s="75"/>
      <c r="HU2" s="75"/>
      <c r="HV2" s="75"/>
      <c r="HW2" s="75"/>
      <c r="HX2" s="75"/>
      <c r="HY2" s="75"/>
      <c r="HZ2" s="75"/>
      <c r="IA2" s="75"/>
      <c r="IB2" s="75"/>
      <c r="IC2" s="75"/>
      <c r="ID2" s="75"/>
      <c r="IE2" s="75"/>
      <c r="IF2" s="75"/>
      <c r="IG2" s="75"/>
      <c r="IH2" s="75"/>
      <c r="II2" s="75"/>
      <c r="IJ2" s="75"/>
      <c r="IK2" s="75"/>
      <c r="IL2" s="75"/>
      <c r="IM2" s="75"/>
      <c r="IN2" s="75"/>
      <c r="IO2" s="75"/>
      <c r="IP2" s="75"/>
      <c r="IQ2" s="75"/>
      <c r="IR2" s="75"/>
      <c r="IS2" s="75"/>
      <c r="IT2" s="75"/>
      <c r="IU2" s="75"/>
    </row>
    <row r="3" spans="1:255" s="75" customFormat="1" ht="15" customHeight="1" x14ac:dyDescent="0.15">
      <c r="A3" s="278" t="s">
        <v>112</v>
      </c>
      <c r="B3" s="248"/>
      <c r="C3" s="284" t="s">
        <v>135</v>
      </c>
      <c r="D3" s="81"/>
      <c r="E3" s="259" t="s">
        <v>136</v>
      </c>
      <c r="F3" s="286" t="s">
        <v>137</v>
      </c>
      <c r="G3" s="284" t="s">
        <v>138</v>
      </c>
      <c r="J3" s="91"/>
    </row>
    <row r="4" spans="1:255" s="75" customFormat="1" ht="39.950000000000003" customHeight="1" x14ac:dyDescent="0.15">
      <c r="A4" s="279"/>
      <c r="B4" s="249"/>
      <c r="C4" s="285"/>
      <c r="D4" s="82" t="s">
        <v>139</v>
      </c>
      <c r="E4" s="260"/>
      <c r="F4" s="287"/>
      <c r="G4" s="285"/>
      <c r="J4" s="91"/>
    </row>
    <row r="5" spans="1:255" s="76" customFormat="1" ht="27.95" customHeight="1" x14ac:dyDescent="0.15">
      <c r="A5" s="274" t="s">
        <v>115</v>
      </c>
      <c r="B5" s="275"/>
      <c r="C5" s="83">
        <v>1760</v>
      </c>
      <c r="D5" s="83">
        <v>368</v>
      </c>
      <c r="E5" s="83">
        <v>27409</v>
      </c>
      <c r="F5" s="83">
        <v>1165998</v>
      </c>
      <c r="G5" s="84">
        <v>1.1100000000000001</v>
      </c>
      <c r="H5" s="85"/>
    </row>
    <row r="6" spans="1:255" s="2" customFormat="1" ht="27.95" customHeight="1" x14ac:dyDescent="0.15">
      <c r="A6" s="276" t="s">
        <v>116</v>
      </c>
      <c r="B6" s="277"/>
      <c r="C6" s="88">
        <v>136</v>
      </c>
      <c r="D6" s="88">
        <v>21</v>
      </c>
      <c r="E6" s="89">
        <v>2546</v>
      </c>
      <c r="F6" s="90">
        <v>180384</v>
      </c>
      <c r="G6" s="88">
        <v>0.94</v>
      </c>
      <c r="H6" s="91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75"/>
      <c r="DZ6" s="75"/>
      <c r="EA6" s="75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5"/>
      <c r="EU6" s="75"/>
      <c r="EV6" s="75"/>
      <c r="EW6" s="75"/>
      <c r="EX6" s="75"/>
      <c r="EY6" s="75"/>
      <c r="EZ6" s="75"/>
      <c r="FA6" s="75"/>
      <c r="FB6" s="75"/>
      <c r="FC6" s="75"/>
      <c r="FD6" s="75"/>
      <c r="FE6" s="75"/>
      <c r="FF6" s="75"/>
      <c r="FG6" s="75"/>
      <c r="FH6" s="75"/>
      <c r="FI6" s="75"/>
      <c r="FJ6" s="75"/>
      <c r="FK6" s="75"/>
      <c r="FL6" s="75"/>
      <c r="FM6" s="75"/>
      <c r="FN6" s="75"/>
      <c r="FO6" s="75"/>
      <c r="FP6" s="75"/>
      <c r="FQ6" s="75"/>
      <c r="FR6" s="75"/>
      <c r="FS6" s="75"/>
      <c r="FT6" s="75"/>
      <c r="FU6" s="75"/>
      <c r="FV6" s="75"/>
      <c r="FW6" s="75"/>
      <c r="FX6" s="75"/>
      <c r="FY6" s="75"/>
      <c r="FZ6" s="75"/>
      <c r="GA6" s="75"/>
      <c r="GB6" s="75"/>
      <c r="GC6" s="75"/>
      <c r="GD6" s="75"/>
      <c r="GE6" s="75"/>
      <c r="GF6" s="75"/>
      <c r="GG6" s="75"/>
      <c r="GH6" s="75"/>
      <c r="GI6" s="75"/>
      <c r="GJ6" s="75"/>
      <c r="GK6" s="75"/>
      <c r="GL6" s="75"/>
      <c r="GM6" s="75"/>
      <c r="GN6" s="75"/>
      <c r="GO6" s="75"/>
      <c r="GP6" s="75"/>
      <c r="GQ6" s="75"/>
      <c r="GR6" s="75"/>
      <c r="GS6" s="75"/>
      <c r="GT6" s="75"/>
      <c r="GU6" s="75"/>
      <c r="GV6" s="75"/>
      <c r="GW6" s="75"/>
      <c r="GX6" s="75"/>
      <c r="GY6" s="75"/>
      <c r="GZ6" s="75"/>
      <c r="HA6" s="75"/>
      <c r="HB6" s="75"/>
      <c r="HC6" s="75"/>
      <c r="HD6" s="75"/>
      <c r="HE6" s="75"/>
      <c r="HF6" s="75"/>
      <c r="HG6" s="75"/>
      <c r="HH6" s="75"/>
      <c r="HI6" s="75"/>
      <c r="HJ6" s="75"/>
      <c r="HK6" s="75"/>
      <c r="HL6" s="75"/>
      <c r="HM6" s="75"/>
      <c r="HN6" s="75"/>
      <c r="HO6" s="75"/>
      <c r="HP6" s="75"/>
      <c r="HQ6" s="75"/>
      <c r="HR6" s="75"/>
      <c r="HS6" s="75"/>
      <c r="HT6" s="75"/>
      <c r="HU6" s="75"/>
      <c r="HV6" s="75"/>
      <c r="HW6" s="75"/>
      <c r="HX6" s="75"/>
      <c r="HY6" s="75"/>
      <c r="HZ6" s="75"/>
      <c r="IA6" s="75"/>
      <c r="IB6" s="75"/>
      <c r="IC6" s="75"/>
      <c r="ID6" s="75"/>
      <c r="IE6" s="75"/>
      <c r="IF6" s="75"/>
      <c r="IG6" s="75"/>
      <c r="IH6" s="75"/>
      <c r="II6" s="75"/>
      <c r="IJ6" s="75"/>
      <c r="IK6" s="75"/>
      <c r="IL6" s="75"/>
      <c r="IM6" s="75"/>
      <c r="IN6" s="75"/>
      <c r="IO6" s="75"/>
      <c r="IP6" s="75"/>
      <c r="IQ6" s="75"/>
      <c r="IR6" s="75"/>
      <c r="IS6" s="75"/>
    </row>
    <row r="7" spans="1:255" s="2" customFormat="1" ht="27.95" customHeight="1" x14ac:dyDescent="0.15">
      <c r="A7" s="276" t="s">
        <v>117</v>
      </c>
      <c r="B7" s="277"/>
      <c r="C7" s="90">
        <v>125</v>
      </c>
      <c r="D7" s="90">
        <v>24</v>
      </c>
      <c r="E7" s="90">
        <v>1290</v>
      </c>
      <c r="F7" s="90">
        <v>61027</v>
      </c>
      <c r="G7" s="92">
        <v>1.52</v>
      </c>
      <c r="H7" s="91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  <c r="IL7" s="75"/>
      <c r="IM7" s="75"/>
      <c r="IN7" s="75"/>
      <c r="IO7" s="75"/>
      <c r="IP7" s="75"/>
      <c r="IQ7" s="75"/>
      <c r="IR7" s="75"/>
      <c r="IS7" s="75"/>
    </row>
    <row r="8" spans="1:255" s="2" customFormat="1" ht="27.95" customHeight="1" x14ac:dyDescent="0.15">
      <c r="A8" s="276" t="s">
        <v>246</v>
      </c>
      <c r="B8" s="277"/>
      <c r="C8" s="90">
        <v>83</v>
      </c>
      <c r="D8" s="90">
        <v>14</v>
      </c>
      <c r="E8" s="90">
        <v>860</v>
      </c>
      <c r="F8" s="90">
        <v>28851</v>
      </c>
      <c r="G8" s="92">
        <v>0.39</v>
      </c>
      <c r="H8" s="91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5"/>
      <c r="EA8" s="75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  <c r="EM8" s="75"/>
      <c r="EN8" s="75"/>
      <c r="EO8" s="75"/>
      <c r="EP8" s="75"/>
      <c r="EQ8" s="75"/>
      <c r="ER8" s="75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5"/>
    </row>
    <row r="9" spans="1:255" s="2" customFormat="1" ht="27.95" customHeight="1" x14ac:dyDescent="0.15">
      <c r="A9" s="276" t="s">
        <v>118</v>
      </c>
      <c r="B9" s="277"/>
      <c r="C9" s="90">
        <v>113</v>
      </c>
      <c r="D9" s="90">
        <v>27</v>
      </c>
      <c r="E9" s="90">
        <v>661</v>
      </c>
      <c r="F9" s="90">
        <v>13626</v>
      </c>
      <c r="G9" s="92">
        <v>0.42</v>
      </c>
      <c r="H9" s="91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75"/>
      <c r="DZ9" s="75"/>
      <c r="EA9" s="75"/>
      <c r="EB9" s="75"/>
      <c r="EC9" s="75"/>
      <c r="ED9" s="75"/>
      <c r="EE9" s="75"/>
      <c r="EF9" s="75"/>
      <c r="EG9" s="75"/>
      <c r="EH9" s="75"/>
      <c r="EI9" s="75"/>
      <c r="EJ9" s="75"/>
      <c r="EK9" s="75"/>
      <c r="EL9" s="75"/>
      <c r="EM9" s="75"/>
      <c r="EN9" s="75"/>
      <c r="EO9" s="75"/>
      <c r="EP9" s="75"/>
      <c r="EQ9" s="75"/>
      <c r="ER9" s="75"/>
      <c r="ES9" s="75"/>
      <c r="ET9" s="75"/>
      <c r="EU9" s="75"/>
      <c r="EV9" s="75"/>
      <c r="EW9" s="75"/>
      <c r="EX9" s="75"/>
      <c r="EY9" s="75"/>
      <c r="EZ9" s="75"/>
      <c r="FA9" s="75"/>
      <c r="FB9" s="75"/>
      <c r="FC9" s="75"/>
      <c r="FD9" s="75"/>
      <c r="FE9" s="75"/>
      <c r="FF9" s="75"/>
      <c r="FG9" s="75"/>
      <c r="FH9" s="75"/>
      <c r="FI9" s="75"/>
      <c r="FJ9" s="75"/>
      <c r="FK9" s="75"/>
      <c r="FL9" s="75"/>
      <c r="FM9" s="75"/>
      <c r="FN9" s="75"/>
      <c r="FO9" s="75"/>
      <c r="FP9" s="75"/>
      <c r="FQ9" s="75"/>
      <c r="FR9" s="75"/>
      <c r="FS9" s="75"/>
      <c r="FT9" s="75"/>
      <c r="FU9" s="75"/>
      <c r="FV9" s="75"/>
      <c r="FW9" s="75"/>
      <c r="FX9" s="75"/>
      <c r="FY9" s="75"/>
      <c r="FZ9" s="75"/>
      <c r="GA9" s="75"/>
      <c r="GB9" s="75"/>
      <c r="GC9" s="75"/>
      <c r="GD9" s="75"/>
      <c r="GE9" s="75"/>
      <c r="GF9" s="75"/>
      <c r="GG9" s="75"/>
      <c r="GH9" s="75"/>
      <c r="GI9" s="75"/>
      <c r="GJ9" s="75"/>
      <c r="GK9" s="75"/>
      <c r="GL9" s="75"/>
      <c r="GM9" s="75"/>
      <c r="GN9" s="75"/>
      <c r="GO9" s="75"/>
      <c r="GP9" s="75"/>
      <c r="GQ9" s="75"/>
      <c r="GR9" s="75"/>
      <c r="GS9" s="75"/>
      <c r="GT9" s="75"/>
      <c r="GU9" s="75"/>
      <c r="GV9" s="75"/>
      <c r="GW9" s="75"/>
      <c r="GX9" s="75"/>
      <c r="GY9" s="75"/>
      <c r="GZ9" s="75"/>
      <c r="HA9" s="75"/>
      <c r="HB9" s="75"/>
      <c r="HC9" s="75"/>
      <c r="HD9" s="75"/>
      <c r="HE9" s="75"/>
      <c r="HF9" s="75"/>
      <c r="HG9" s="75"/>
      <c r="HH9" s="75"/>
      <c r="HI9" s="75"/>
      <c r="HJ9" s="75"/>
      <c r="HK9" s="75"/>
      <c r="HL9" s="75"/>
      <c r="HM9" s="75"/>
      <c r="HN9" s="75"/>
      <c r="HO9" s="75"/>
      <c r="HP9" s="75"/>
      <c r="HQ9" s="75"/>
      <c r="HR9" s="75"/>
      <c r="HS9" s="75"/>
      <c r="HT9" s="75"/>
      <c r="HU9" s="75"/>
      <c r="HV9" s="75"/>
      <c r="HW9" s="75"/>
      <c r="HX9" s="75"/>
      <c r="HY9" s="75"/>
      <c r="HZ9" s="75"/>
      <c r="IA9" s="75"/>
      <c r="IB9" s="75"/>
      <c r="IC9" s="75"/>
      <c r="ID9" s="75"/>
      <c r="IE9" s="75"/>
      <c r="IF9" s="75"/>
      <c r="IG9" s="75"/>
      <c r="IH9" s="75"/>
      <c r="II9" s="75"/>
      <c r="IJ9" s="75"/>
      <c r="IK9" s="75"/>
      <c r="IL9" s="75"/>
      <c r="IM9" s="75"/>
      <c r="IN9" s="75"/>
      <c r="IO9" s="75"/>
      <c r="IP9" s="75"/>
      <c r="IQ9" s="75"/>
      <c r="IR9" s="75"/>
      <c r="IS9" s="75"/>
    </row>
    <row r="10" spans="1:255" s="2" customFormat="1" ht="27.95" customHeight="1" x14ac:dyDescent="0.15">
      <c r="A10" s="276" t="s">
        <v>119</v>
      </c>
      <c r="B10" s="277"/>
      <c r="C10" s="90">
        <v>99</v>
      </c>
      <c r="D10" s="90">
        <v>13</v>
      </c>
      <c r="E10" s="90">
        <v>578</v>
      </c>
      <c r="F10" s="90">
        <v>39600</v>
      </c>
      <c r="G10" s="92">
        <v>1.7</v>
      </c>
      <c r="H10" s="91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75"/>
      <c r="DZ10" s="75"/>
      <c r="EA10" s="75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5"/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5"/>
      <c r="IS10" s="75"/>
    </row>
    <row r="11" spans="1:255" s="2" customFormat="1" ht="27.95" customHeight="1" x14ac:dyDescent="0.15">
      <c r="A11" s="276" t="s">
        <v>120</v>
      </c>
      <c r="B11" s="277"/>
      <c r="C11" s="90">
        <v>60</v>
      </c>
      <c r="D11" s="90">
        <v>9</v>
      </c>
      <c r="E11" s="90">
        <v>791</v>
      </c>
      <c r="F11" s="90">
        <v>75115</v>
      </c>
      <c r="G11" s="92">
        <v>1.62</v>
      </c>
      <c r="H11" s="91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  <c r="EQ11" s="75"/>
      <c r="ER11" s="75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75"/>
      <c r="FF11" s="75"/>
      <c r="FG11" s="75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  <c r="FS11" s="75"/>
      <c r="FT11" s="75"/>
      <c r="FU11" s="75"/>
      <c r="FV11" s="75"/>
      <c r="FW11" s="75"/>
      <c r="FX11" s="75"/>
      <c r="FY11" s="75"/>
      <c r="FZ11" s="75"/>
      <c r="GA11" s="75"/>
      <c r="GB11" s="75"/>
      <c r="GC11" s="75"/>
      <c r="GD11" s="75"/>
      <c r="GE11" s="75"/>
      <c r="GF11" s="75"/>
      <c r="GG11" s="75"/>
      <c r="GH11" s="75"/>
      <c r="GI11" s="75"/>
      <c r="GJ11" s="75"/>
      <c r="GK11" s="75"/>
      <c r="GL11" s="75"/>
      <c r="GM11" s="75"/>
      <c r="GN11" s="75"/>
      <c r="GO11" s="75"/>
      <c r="GP11" s="75"/>
      <c r="GQ11" s="75"/>
      <c r="GR11" s="75"/>
      <c r="GS11" s="75"/>
      <c r="GT11" s="75"/>
      <c r="GU11" s="75"/>
      <c r="GV11" s="75"/>
      <c r="GW11" s="75"/>
      <c r="GX11" s="75"/>
      <c r="GY11" s="75"/>
      <c r="GZ11" s="75"/>
      <c r="HA11" s="75"/>
      <c r="HB11" s="75"/>
      <c r="HC11" s="75"/>
      <c r="HD11" s="75"/>
      <c r="HE11" s="75"/>
      <c r="HF11" s="75"/>
      <c r="HG11" s="75"/>
      <c r="HH11" s="75"/>
      <c r="HI11" s="75"/>
      <c r="HJ11" s="75"/>
      <c r="HK11" s="75"/>
      <c r="HL11" s="75"/>
      <c r="HM11" s="75"/>
      <c r="HN11" s="75"/>
      <c r="HO11" s="75"/>
      <c r="HP11" s="75"/>
      <c r="HQ11" s="75"/>
      <c r="HR11" s="75"/>
      <c r="HS11" s="75"/>
      <c r="HT11" s="75"/>
      <c r="HU11" s="75"/>
      <c r="HV11" s="75"/>
      <c r="HW11" s="75"/>
      <c r="HX11" s="75"/>
      <c r="HY11" s="75"/>
      <c r="HZ11" s="75"/>
      <c r="IA11" s="75"/>
      <c r="IB11" s="75"/>
      <c r="IC11" s="75"/>
      <c r="ID11" s="75"/>
      <c r="IE11" s="75"/>
      <c r="IF11" s="75"/>
      <c r="IG11" s="75"/>
      <c r="IH11" s="75"/>
      <c r="II11" s="75"/>
      <c r="IJ11" s="75"/>
      <c r="IK11" s="75"/>
      <c r="IL11" s="75"/>
      <c r="IM11" s="75"/>
      <c r="IN11" s="75"/>
      <c r="IO11" s="75"/>
      <c r="IP11" s="75"/>
      <c r="IQ11" s="75"/>
      <c r="IR11" s="75"/>
      <c r="IS11" s="75"/>
    </row>
    <row r="12" spans="1:255" s="2" customFormat="1" ht="27.95" customHeight="1" x14ac:dyDescent="0.15">
      <c r="A12" s="276" t="s">
        <v>121</v>
      </c>
      <c r="B12" s="277"/>
      <c r="C12" s="90">
        <v>161</v>
      </c>
      <c r="D12" s="90">
        <v>58</v>
      </c>
      <c r="E12" s="90">
        <v>1733</v>
      </c>
      <c r="F12" s="90">
        <v>50537</v>
      </c>
      <c r="G12" s="92">
        <v>1.29</v>
      </c>
      <c r="H12" s="91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5"/>
      <c r="GJ12" s="75"/>
      <c r="GK12" s="75"/>
      <c r="GL12" s="75"/>
      <c r="GM12" s="75"/>
      <c r="GN12" s="75"/>
      <c r="GO12" s="75"/>
      <c r="GP12" s="75"/>
      <c r="GQ12" s="75"/>
      <c r="GR12" s="75"/>
      <c r="GS12" s="75"/>
      <c r="GT12" s="75"/>
      <c r="GU12" s="75"/>
      <c r="GV12" s="75"/>
      <c r="GW12" s="75"/>
      <c r="GX12" s="75"/>
      <c r="GY12" s="75"/>
      <c r="GZ12" s="75"/>
      <c r="HA12" s="75"/>
      <c r="HB12" s="75"/>
      <c r="HC12" s="75"/>
      <c r="HD12" s="75"/>
      <c r="HE12" s="75"/>
      <c r="HF12" s="75"/>
      <c r="HG12" s="75"/>
      <c r="HH12" s="75"/>
      <c r="HI12" s="75"/>
      <c r="HJ12" s="75"/>
      <c r="HK12" s="75"/>
      <c r="HL12" s="75"/>
      <c r="HM12" s="75"/>
      <c r="HN12" s="75"/>
      <c r="HO12" s="75"/>
      <c r="HP12" s="75"/>
      <c r="HQ12" s="75"/>
      <c r="HR12" s="75"/>
      <c r="HS12" s="75"/>
      <c r="HT12" s="75"/>
      <c r="HU12" s="75"/>
      <c r="HV12" s="75"/>
      <c r="HW12" s="75"/>
      <c r="HX12" s="75"/>
      <c r="HY12" s="75"/>
      <c r="HZ12" s="75"/>
      <c r="IA12" s="75"/>
      <c r="IB12" s="75"/>
      <c r="IC12" s="75"/>
      <c r="ID12" s="75"/>
      <c r="IE12" s="75"/>
      <c r="IF12" s="75"/>
      <c r="IG12" s="75"/>
      <c r="IH12" s="75"/>
      <c r="II12" s="75"/>
      <c r="IJ12" s="75"/>
      <c r="IK12" s="75"/>
      <c r="IL12" s="75"/>
      <c r="IM12" s="75"/>
      <c r="IN12" s="75"/>
      <c r="IO12" s="75"/>
      <c r="IP12" s="75"/>
      <c r="IQ12" s="75"/>
      <c r="IR12" s="75"/>
      <c r="IS12" s="75"/>
    </row>
    <row r="13" spans="1:255" s="75" customFormat="1" ht="27.95" customHeight="1" x14ac:dyDescent="0.15">
      <c r="A13" s="276" t="s">
        <v>122</v>
      </c>
      <c r="B13" s="277"/>
      <c r="C13" s="93">
        <v>983</v>
      </c>
      <c r="D13" s="93">
        <v>202</v>
      </c>
      <c r="E13" s="93">
        <v>18950</v>
      </c>
      <c r="F13" s="94">
        <v>716858</v>
      </c>
      <c r="G13" s="95">
        <v>1.18</v>
      </c>
      <c r="H13" s="91"/>
    </row>
    <row r="14" spans="1:255" s="2" customFormat="1" ht="27.95" customHeight="1" x14ac:dyDescent="0.15">
      <c r="A14" s="86"/>
      <c r="B14" s="87" t="s">
        <v>123</v>
      </c>
      <c r="C14" s="90">
        <v>12</v>
      </c>
      <c r="D14" s="90">
        <v>4</v>
      </c>
      <c r="E14" s="90">
        <v>8457</v>
      </c>
      <c r="F14" s="90">
        <v>250690</v>
      </c>
      <c r="G14" s="92">
        <v>2.0499999999999998</v>
      </c>
      <c r="H14" s="91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5"/>
      <c r="GJ14" s="75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5"/>
      <c r="HO14" s="75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  <c r="IG14" s="75"/>
      <c r="IH14" s="75"/>
      <c r="II14" s="75"/>
      <c r="IJ14" s="75"/>
      <c r="IK14" s="75"/>
      <c r="IL14" s="75"/>
      <c r="IM14" s="75"/>
      <c r="IN14" s="75"/>
      <c r="IO14" s="75"/>
      <c r="IP14" s="75"/>
      <c r="IQ14" s="75"/>
      <c r="IR14" s="75"/>
      <c r="IS14" s="75"/>
    </row>
    <row r="15" spans="1:255" s="2" customFormat="1" ht="27.95" customHeight="1" x14ac:dyDescent="0.15">
      <c r="A15" s="86"/>
      <c r="B15" s="87" t="s">
        <v>124</v>
      </c>
      <c r="C15" s="90">
        <v>151</v>
      </c>
      <c r="D15" s="90">
        <v>24</v>
      </c>
      <c r="E15" s="90">
        <v>2879</v>
      </c>
      <c r="F15" s="90">
        <v>157426</v>
      </c>
      <c r="G15" s="92">
        <v>1.5</v>
      </c>
      <c r="H15" s="91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  <c r="GH15" s="75"/>
      <c r="GI15" s="75"/>
      <c r="GJ15" s="75"/>
      <c r="GK15" s="75"/>
      <c r="GL15" s="75"/>
      <c r="GM15" s="75"/>
      <c r="GN15" s="75"/>
      <c r="GO15" s="75"/>
      <c r="GP15" s="75"/>
      <c r="GQ15" s="75"/>
      <c r="GR15" s="75"/>
      <c r="GS15" s="75"/>
      <c r="GT15" s="75"/>
      <c r="GU15" s="75"/>
      <c r="GV15" s="75"/>
      <c r="GW15" s="75"/>
      <c r="GX15" s="75"/>
      <c r="GY15" s="75"/>
      <c r="GZ15" s="75"/>
      <c r="HA15" s="75"/>
      <c r="HB15" s="75"/>
      <c r="HC15" s="75"/>
      <c r="HD15" s="75"/>
      <c r="HE15" s="75"/>
      <c r="HF15" s="75"/>
      <c r="HG15" s="75"/>
      <c r="HH15" s="75"/>
      <c r="HI15" s="75"/>
      <c r="HJ15" s="75"/>
      <c r="HK15" s="75"/>
      <c r="HL15" s="75"/>
      <c r="HM15" s="75"/>
      <c r="HN15" s="75"/>
      <c r="HO15" s="75"/>
      <c r="HP15" s="75"/>
      <c r="HQ15" s="75"/>
      <c r="HR15" s="75"/>
      <c r="HS15" s="75"/>
      <c r="HT15" s="75"/>
      <c r="HU15" s="75"/>
      <c r="HV15" s="75"/>
      <c r="HW15" s="75"/>
      <c r="HX15" s="75"/>
      <c r="HY15" s="75"/>
      <c r="HZ15" s="75"/>
      <c r="IA15" s="75"/>
      <c r="IB15" s="75"/>
      <c r="IC15" s="75"/>
      <c r="ID15" s="75"/>
      <c r="IE15" s="75"/>
      <c r="IF15" s="75"/>
      <c r="IG15" s="75"/>
      <c r="IH15" s="75"/>
      <c r="II15" s="75"/>
      <c r="IJ15" s="75"/>
      <c r="IK15" s="75"/>
      <c r="IL15" s="75"/>
      <c r="IM15" s="75"/>
      <c r="IN15" s="75"/>
      <c r="IO15" s="75"/>
      <c r="IP15" s="75"/>
      <c r="IQ15" s="75"/>
      <c r="IR15" s="75"/>
      <c r="IS15" s="75"/>
    </row>
    <row r="16" spans="1:255" s="2" customFormat="1" ht="27.95" customHeight="1" x14ac:dyDescent="0.15">
      <c r="A16" s="86"/>
      <c r="B16" s="87" t="s">
        <v>125</v>
      </c>
      <c r="C16" s="90">
        <v>191</v>
      </c>
      <c r="D16" s="90">
        <v>36</v>
      </c>
      <c r="E16" s="90">
        <v>3206</v>
      </c>
      <c r="F16" s="90">
        <v>103089</v>
      </c>
      <c r="G16" s="92">
        <v>0.95</v>
      </c>
      <c r="H16" s="91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5"/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5"/>
      <c r="IN16" s="75"/>
      <c r="IO16" s="75"/>
      <c r="IP16" s="75"/>
      <c r="IQ16" s="75"/>
      <c r="IR16" s="75"/>
      <c r="IS16" s="75"/>
    </row>
    <row r="17" spans="1:255" s="2" customFormat="1" ht="27.95" customHeight="1" x14ac:dyDescent="0.15">
      <c r="A17" s="86"/>
      <c r="B17" s="87" t="s">
        <v>126</v>
      </c>
      <c r="C17" s="90">
        <v>253</v>
      </c>
      <c r="D17" s="90">
        <v>19</v>
      </c>
      <c r="E17" s="90">
        <v>1379</v>
      </c>
      <c r="F17" s="90">
        <v>85723</v>
      </c>
      <c r="G17" s="92">
        <v>0.51</v>
      </c>
      <c r="H17" s="91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75"/>
      <c r="FG17" s="75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5"/>
      <c r="FV17" s="75"/>
      <c r="FW17" s="75"/>
      <c r="FX17" s="75"/>
      <c r="FY17" s="75"/>
      <c r="FZ17" s="75"/>
      <c r="GA17" s="75"/>
      <c r="GB17" s="75"/>
      <c r="GC17" s="75"/>
      <c r="GD17" s="75"/>
      <c r="GE17" s="75"/>
      <c r="GF17" s="75"/>
      <c r="GG17" s="75"/>
      <c r="GH17" s="75"/>
      <c r="GI17" s="75"/>
      <c r="GJ17" s="75"/>
      <c r="GK17" s="75"/>
      <c r="GL17" s="75"/>
      <c r="GM17" s="75"/>
      <c r="GN17" s="75"/>
      <c r="GO17" s="75"/>
      <c r="GP17" s="75"/>
      <c r="GQ17" s="75"/>
      <c r="GR17" s="75"/>
      <c r="GS17" s="75"/>
      <c r="GT17" s="75"/>
      <c r="GU17" s="75"/>
      <c r="GV17" s="75"/>
      <c r="GW17" s="75"/>
      <c r="GX17" s="75"/>
      <c r="GY17" s="75"/>
      <c r="GZ17" s="75"/>
      <c r="HA17" s="75"/>
      <c r="HB17" s="75"/>
      <c r="HC17" s="75"/>
      <c r="HD17" s="75"/>
      <c r="HE17" s="75"/>
      <c r="HF17" s="75"/>
      <c r="HG17" s="75"/>
      <c r="HH17" s="75"/>
      <c r="HI17" s="75"/>
      <c r="HJ17" s="75"/>
      <c r="HK17" s="75"/>
      <c r="HL17" s="75"/>
      <c r="HM17" s="75"/>
      <c r="HN17" s="75"/>
      <c r="HO17" s="75"/>
      <c r="HP17" s="75"/>
      <c r="HQ17" s="75"/>
      <c r="HR17" s="75"/>
      <c r="HS17" s="75"/>
      <c r="HT17" s="75"/>
      <c r="HU17" s="75"/>
      <c r="HV17" s="75"/>
      <c r="HW17" s="75"/>
      <c r="HX17" s="75"/>
      <c r="HY17" s="75"/>
      <c r="HZ17" s="75"/>
      <c r="IA17" s="75"/>
      <c r="IB17" s="75"/>
      <c r="IC17" s="75"/>
      <c r="ID17" s="75"/>
      <c r="IE17" s="75"/>
      <c r="IF17" s="75"/>
      <c r="IG17" s="75"/>
      <c r="IH17" s="75"/>
      <c r="II17" s="75"/>
      <c r="IJ17" s="75"/>
      <c r="IK17" s="75"/>
      <c r="IL17" s="75"/>
      <c r="IM17" s="75"/>
      <c r="IN17" s="75"/>
      <c r="IO17" s="75"/>
      <c r="IP17" s="75"/>
      <c r="IQ17" s="75"/>
      <c r="IR17" s="75"/>
      <c r="IS17" s="75"/>
    </row>
    <row r="18" spans="1:255" s="2" customFormat="1" ht="27.95" customHeight="1" x14ac:dyDescent="0.15">
      <c r="A18" s="86"/>
      <c r="B18" s="87" t="s">
        <v>127</v>
      </c>
      <c r="C18" s="90">
        <v>26</v>
      </c>
      <c r="D18" s="90">
        <v>7</v>
      </c>
      <c r="E18" s="90">
        <v>95</v>
      </c>
      <c r="F18" s="90">
        <v>1977</v>
      </c>
      <c r="G18" s="92">
        <v>0.67</v>
      </c>
      <c r="H18" s="91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  <c r="EQ18" s="75"/>
      <c r="ER18" s="75"/>
      <c r="ES18" s="75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5"/>
      <c r="FF18" s="75"/>
      <c r="FG18" s="75"/>
      <c r="FH18" s="75"/>
      <c r="FI18" s="75"/>
      <c r="FJ18" s="75"/>
      <c r="FK18" s="75"/>
      <c r="FL18" s="75"/>
      <c r="FM18" s="75"/>
      <c r="FN18" s="75"/>
      <c r="FO18" s="75"/>
      <c r="FP18" s="75"/>
      <c r="FQ18" s="75"/>
      <c r="FR18" s="75"/>
      <c r="FS18" s="75"/>
      <c r="FT18" s="75"/>
      <c r="FU18" s="75"/>
      <c r="FV18" s="75"/>
      <c r="FW18" s="75"/>
      <c r="FX18" s="75"/>
      <c r="FY18" s="75"/>
      <c r="FZ18" s="75"/>
      <c r="GA18" s="75"/>
      <c r="GB18" s="75"/>
      <c r="GC18" s="75"/>
      <c r="GD18" s="75"/>
      <c r="GE18" s="75"/>
      <c r="GF18" s="75"/>
      <c r="GG18" s="75"/>
      <c r="GH18" s="75"/>
      <c r="GI18" s="75"/>
      <c r="GJ18" s="75"/>
      <c r="GK18" s="75"/>
      <c r="GL18" s="75"/>
      <c r="GM18" s="75"/>
      <c r="GN18" s="75"/>
      <c r="GO18" s="75"/>
      <c r="GP18" s="75"/>
      <c r="GQ18" s="75"/>
      <c r="GR18" s="75"/>
      <c r="GS18" s="75"/>
      <c r="GT18" s="75"/>
      <c r="GU18" s="75"/>
      <c r="GV18" s="75"/>
      <c r="GW18" s="75"/>
      <c r="GX18" s="75"/>
      <c r="GY18" s="75"/>
      <c r="GZ18" s="75"/>
      <c r="HA18" s="75"/>
      <c r="HB18" s="75"/>
      <c r="HC18" s="75"/>
      <c r="HD18" s="75"/>
      <c r="HE18" s="75"/>
      <c r="HF18" s="75"/>
      <c r="HG18" s="75"/>
      <c r="HH18" s="75"/>
      <c r="HI18" s="75"/>
      <c r="HJ18" s="75"/>
      <c r="HK18" s="75"/>
      <c r="HL18" s="75"/>
      <c r="HM18" s="75"/>
      <c r="HN18" s="75"/>
      <c r="HO18" s="75"/>
      <c r="HP18" s="75"/>
      <c r="HQ18" s="75"/>
      <c r="HR18" s="75"/>
      <c r="HS18" s="75"/>
      <c r="HT18" s="75"/>
      <c r="HU18" s="75"/>
      <c r="HV18" s="75"/>
      <c r="HW18" s="75"/>
      <c r="HX18" s="75"/>
      <c r="HY18" s="75"/>
      <c r="HZ18" s="75"/>
      <c r="IA18" s="75"/>
      <c r="IB18" s="75"/>
      <c r="IC18" s="75"/>
      <c r="ID18" s="75"/>
      <c r="IE18" s="75"/>
      <c r="IF18" s="75"/>
      <c r="IG18" s="75"/>
      <c r="IH18" s="75"/>
      <c r="II18" s="75"/>
      <c r="IJ18" s="75"/>
      <c r="IK18" s="75"/>
      <c r="IL18" s="75"/>
      <c r="IM18" s="75"/>
      <c r="IN18" s="75"/>
      <c r="IO18" s="75"/>
      <c r="IP18" s="75"/>
      <c r="IQ18" s="75"/>
      <c r="IR18" s="75"/>
      <c r="IS18" s="75"/>
    </row>
    <row r="19" spans="1:255" s="2" customFormat="1" ht="27.95" customHeight="1" x14ac:dyDescent="0.15">
      <c r="A19" s="86"/>
      <c r="B19" s="87" t="s">
        <v>128</v>
      </c>
      <c r="C19" s="90">
        <v>29</v>
      </c>
      <c r="D19" s="90">
        <v>12</v>
      </c>
      <c r="E19" s="90">
        <v>314</v>
      </c>
      <c r="F19" s="90">
        <v>13445</v>
      </c>
      <c r="G19" s="92">
        <v>2.11</v>
      </c>
      <c r="H19" s="91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  <c r="EQ19" s="75"/>
      <c r="ER19" s="75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5"/>
      <c r="FG19" s="75"/>
      <c r="FH19" s="75"/>
      <c r="FI19" s="75"/>
      <c r="FJ19" s="75"/>
      <c r="FK19" s="75"/>
      <c r="FL19" s="75"/>
      <c r="FM19" s="75"/>
      <c r="FN19" s="75"/>
      <c r="FO19" s="75"/>
      <c r="FP19" s="75"/>
      <c r="FQ19" s="75"/>
      <c r="FR19" s="75"/>
      <c r="FS19" s="75"/>
      <c r="FT19" s="75"/>
      <c r="FU19" s="75"/>
      <c r="FV19" s="75"/>
      <c r="FW19" s="75"/>
      <c r="FX19" s="75"/>
      <c r="FY19" s="75"/>
      <c r="FZ19" s="75"/>
      <c r="GA19" s="75"/>
      <c r="GB19" s="75"/>
      <c r="GC19" s="75"/>
      <c r="GD19" s="75"/>
      <c r="GE19" s="75"/>
      <c r="GF19" s="75"/>
      <c r="GG19" s="75"/>
      <c r="GH19" s="75"/>
      <c r="GI19" s="75"/>
      <c r="GJ19" s="75"/>
      <c r="GK19" s="75"/>
      <c r="GL19" s="75"/>
      <c r="GM19" s="75"/>
      <c r="GN19" s="75"/>
      <c r="GO19" s="75"/>
      <c r="GP19" s="75"/>
      <c r="GQ19" s="75"/>
      <c r="GR19" s="75"/>
      <c r="GS19" s="75"/>
      <c r="GT19" s="75"/>
      <c r="GU19" s="75"/>
      <c r="GV19" s="75"/>
      <c r="GW19" s="75"/>
      <c r="GX19" s="75"/>
      <c r="GY19" s="75"/>
      <c r="GZ19" s="75"/>
      <c r="HA19" s="75"/>
      <c r="HB19" s="75"/>
      <c r="HC19" s="75"/>
      <c r="HD19" s="75"/>
      <c r="HE19" s="75"/>
      <c r="HF19" s="75"/>
      <c r="HG19" s="75"/>
      <c r="HH19" s="75"/>
      <c r="HI19" s="75"/>
      <c r="HJ19" s="75"/>
      <c r="HK19" s="75"/>
      <c r="HL19" s="75"/>
      <c r="HM19" s="75"/>
      <c r="HN19" s="75"/>
      <c r="HO19" s="75"/>
      <c r="HP19" s="75"/>
      <c r="HQ19" s="75"/>
      <c r="HR19" s="75"/>
      <c r="HS19" s="75"/>
      <c r="HT19" s="75"/>
      <c r="HU19" s="75"/>
      <c r="HV19" s="75"/>
      <c r="HW19" s="75"/>
      <c r="HX19" s="75"/>
      <c r="HY19" s="75"/>
      <c r="HZ19" s="75"/>
      <c r="IA19" s="75"/>
      <c r="IB19" s="75"/>
      <c r="IC19" s="75"/>
      <c r="ID19" s="75"/>
      <c r="IE19" s="75"/>
      <c r="IF19" s="75"/>
      <c r="IG19" s="75"/>
      <c r="IH19" s="75"/>
      <c r="II19" s="75"/>
      <c r="IJ19" s="75"/>
      <c r="IK19" s="75"/>
      <c r="IL19" s="75"/>
      <c r="IM19" s="75"/>
      <c r="IN19" s="75"/>
      <c r="IO19" s="75"/>
      <c r="IP19" s="75"/>
      <c r="IQ19" s="75"/>
      <c r="IR19" s="75"/>
      <c r="IS19" s="75"/>
    </row>
    <row r="20" spans="1:255" s="2" customFormat="1" ht="27.95" customHeight="1" x14ac:dyDescent="0.15">
      <c r="A20" s="86"/>
      <c r="B20" s="87" t="s">
        <v>129</v>
      </c>
      <c r="C20" s="90">
        <v>59</v>
      </c>
      <c r="D20" s="90">
        <v>15</v>
      </c>
      <c r="E20" s="90">
        <v>558</v>
      </c>
      <c r="F20" s="90">
        <v>30074</v>
      </c>
      <c r="G20" s="92">
        <v>0.93</v>
      </c>
      <c r="H20" s="91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  <c r="DV20" s="75"/>
      <c r="DW20" s="75"/>
      <c r="DX20" s="75"/>
      <c r="DY20" s="75"/>
      <c r="DZ20" s="75"/>
      <c r="EA20" s="75"/>
      <c r="EB20" s="75"/>
      <c r="EC20" s="75"/>
      <c r="ED20" s="75"/>
      <c r="EE20" s="75"/>
      <c r="EF20" s="75"/>
      <c r="EG20" s="75"/>
      <c r="EH20" s="75"/>
      <c r="EI20" s="75"/>
      <c r="EJ20" s="75"/>
      <c r="EK20" s="75"/>
      <c r="EL20" s="75"/>
      <c r="EM20" s="75"/>
      <c r="EN20" s="75"/>
      <c r="EO20" s="75"/>
      <c r="EP20" s="75"/>
      <c r="EQ20" s="75"/>
      <c r="ER20" s="75"/>
      <c r="ES20" s="75"/>
      <c r="ET20" s="75"/>
      <c r="EU20" s="75"/>
      <c r="EV20" s="75"/>
      <c r="EW20" s="75"/>
      <c r="EX20" s="75"/>
      <c r="EY20" s="75"/>
      <c r="EZ20" s="75"/>
      <c r="FA20" s="75"/>
      <c r="FB20" s="75"/>
      <c r="FC20" s="75"/>
      <c r="FD20" s="75"/>
      <c r="FE20" s="75"/>
      <c r="FF20" s="75"/>
      <c r="FG20" s="75"/>
      <c r="FH20" s="75"/>
      <c r="FI20" s="75"/>
      <c r="FJ20" s="75"/>
      <c r="FK20" s="75"/>
      <c r="FL20" s="75"/>
      <c r="FM20" s="75"/>
      <c r="FN20" s="75"/>
      <c r="FO20" s="75"/>
      <c r="FP20" s="75"/>
      <c r="FQ20" s="75"/>
      <c r="FR20" s="75"/>
      <c r="FS20" s="75"/>
      <c r="FT20" s="75"/>
      <c r="FU20" s="75"/>
      <c r="FV20" s="75"/>
      <c r="FW20" s="75"/>
      <c r="FX20" s="75"/>
      <c r="FY20" s="75"/>
      <c r="FZ20" s="75"/>
      <c r="GA20" s="75"/>
      <c r="GB20" s="75"/>
      <c r="GC20" s="75"/>
      <c r="GD20" s="75"/>
      <c r="GE20" s="75"/>
      <c r="GF20" s="75"/>
      <c r="GG20" s="75"/>
      <c r="GH20" s="75"/>
      <c r="GI20" s="75"/>
      <c r="GJ20" s="75"/>
      <c r="GK20" s="75"/>
      <c r="GL20" s="75"/>
      <c r="GM20" s="75"/>
      <c r="GN20" s="75"/>
      <c r="GO20" s="75"/>
      <c r="GP20" s="75"/>
      <c r="GQ20" s="75"/>
      <c r="GR20" s="75"/>
      <c r="GS20" s="75"/>
      <c r="GT20" s="75"/>
      <c r="GU20" s="75"/>
      <c r="GV20" s="75"/>
      <c r="GW20" s="75"/>
      <c r="GX20" s="75"/>
      <c r="GY20" s="75"/>
      <c r="GZ20" s="75"/>
      <c r="HA20" s="75"/>
      <c r="HB20" s="75"/>
      <c r="HC20" s="75"/>
      <c r="HD20" s="75"/>
      <c r="HE20" s="75"/>
      <c r="HF20" s="75"/>
      <c r="HG20" s="75"/>
      <c r="HH20" s="75"/>
      <c r="HI20" s="75"/>
      <c r="HJ20" s="75"/>
      <c r="HK20" s="75"/>
      <c r="HL20" s="75"/>
      <c r="HM20" s="75"/>
      <c r="HN20" s="75"/>
      <c r="HO20" s="75"/>
      <c r="HP20" s="75"/>
      <c r="HQ20" s="75"/>
      <c r="HR20" s="75"/>
      <c r="HS20" s="75"/>
      <c r="HT20" s="75"/>
      <c r="HU20" s="75"/>
      <c r="HV20" s="75"/>
      <c r="HW20" s="75"/>
      <c r="HX20" s="75"/>
      <c r="HY20" s="75"/>
      <c r="HZ20" s="75"/>
      <c r="IA20" s="75"/>
      <c r="IB20" s="75"/>
      <c r="IC20" s="75"/>
      <c r="ID20" s="75"/>
      <c r="IE20" s="75"/>
      <c r="IF20" s="75"/>
      <c r="IG20" s="75"/>
      <c r="IH20" s="75"/>
      <c r="II20" s="75"/>
      <c r="IJ20" s="75"/>
      <c r="IK20" s="75"/>
      <c r="IL20" s="75"/>
      <c r="IM20" s="75"/>
      <c r="IN20" s="75"/>
      <c r="IO20" s="75"/>
      <c r="IP20" s="75"/>
      <c r="IQ20" s="75"/>
      <c r="IR20" s="75"/>
      <c r="IS20" s="75"/>
    </row>
    <row r="21" spans="1:255" s="2" customFormat="1" ht="27.95" customHeight="1" x14ac:dyDescent="0.15">
      <c r="A21" s="86"/>
      <c r="B21" s="87" t="s">
        <v>130</v>
      </c>
      <c r="C21" s="90">
        <v>69</v>
      </c>
      <c r="D21" s="90">
        <v>10</v>
      </c>
      <c r="E21" s="90">
        <v>174</v>
      </c>
      <c r="F21" s="90">
        <v>34496</v>
      </c>
      <c r="G21" s="92">
        <v>1.46</v>
      </c>
      <c r="H21" s="91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5"/>
      <c r="DT21" s="75"/>
      <c r="DU21" s="75"/>
      <c r="DV21" s="75"/>
      <c r="DW21" s="75"/>
      <c r="DX21" s="75"/>
      <c r="DY21" s="75"/>
      <c r="DZ21" s="75"/>
      <c r="EA21" s="75"/>
      <c r="EB21" s="75"/>
      <c r="EC21" s="75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5"/>
      <c r="FG21" s="75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5"/>
      <c r="FV21" s="75"/>
      <c r="FW21" s="75"/>
      <c r="FX21" s="75"/>
      <c r="FY21" s="75"/>
      <c r="FZ21" s="75"/>
      <c r="GA21" s="75"/>
      <c r="GB21" s="75"/>
      <c r="GC21" s="75"/>
      <c r="GD21" s="75"/>
      <c r="GE21" s="75"/>
      <c r="GF21" s="75"/>
      <c r="GG21" s="75"/>
      <c r="GH21" s="75"/>
      <c r="GI21" s="75"/>
      <c r="GJ21" s="75"/>
      <c r="GK21" s="75"/>
      <c r="GL21" s="75"/>
      <c r="GM21" s="75"/>
      <c r="GN21" s="75"/>
      <c r="GO21" s="75"/>
      <c r="GP21" s="75"/>
      <c r="GQ21" s="75"/>
      <c r="GR21" s="75"/>
      <c r="GS21" s="75"/>
      <c r="GT21" s="75"/>
      <c r="GU21" s="75"/>
      <c r="GV21" s="75"/>
      <c r="GW21" s="75"/>
      <c r="GX21" s="75"/>
      <c r="GY21" s="75"/>
      <c r="GZ21" s="75"/>
      <c r="HA21" s="75"/>
      <c r="HB21" s="75"/>
      <c r="HC21" s="75"/>
      <c r="HD21" s="75"/>
      <c r="HE21" s="75"/>
      <c r="HF21" s="75"/>
      <c r="HG21" s="75"/>
      <c r="HH21" s="75"/>
      <c r="HI21" s="75"/>
      <c r="HJ21" s="75"/>
      <c r="HK21" s="75"/>
      <c r="HL21" s="75"/>
      <c r="HM21" s="75"/>
      <c r="HN21" s="75"/>
      <c r="HO21" s="75"/>
      <c r="HP21" s="75"/>
      <c r="HQ21" s="75"/>
      <c r="HR21" s="75"/>
      <c r="HS21" s="75"/>
      <c r="HT21" s="75"/>
      <c r="HU21" s="75"/>
      <c r="HV21" s="75"/>
      <c r="HW21" s="75"/>
      <c r="HX21" s="75"/>
      <c r="HY21" s="75"/>
      <c r="HZ21" s="75"/>
      <c r="IA21" s="75"/>
      <c r="IB21" s="75"/>
      <c r="IC21" s="75"/>
      <c r="ID21" s="75"/>
      <c r="IE21" s="75"/>
      <c r="IF21" s="75"/>
      <c r="IG21" s="75"/>
      <c r="IH21" s="75"/>
      <c r="II21" s="75"/>
      <c r="IJ21" s="75"/>
      <c r="IK21" s="75"/>
      <c r="IL21" s="75"/>
      <c r="IM21" s="75"/>
      <c r="IN21" s="75"/>
      <c r="IO21" s="75"/>
      <c r="IP21" s="75"/>
      <c r="IQ21" s="75"/>
      <c r="IR21" s="75"/>
      <c r="IS21" s="75"/>
    </row>
    <row r="22" spans="1:255" s="2" customFormat="1" ht="27.95" customHeight="1" x14ac:dyDescent="0.15">
      <c r="A22" s="86"/>
      <c r="B22" s="87" t="s">
        <v>131</v>
      </c>
      <c r="C22" s="90">
        <v>37</v>
      </c>
      <c r="D22" s="90">
        <v>12</v>
      </c>
      <c r="E22" s="90">
        <v>344</v>
      </c>
      <c r="F22" s="90">
        <v>7246</v>
      </c>
      <c r="G22" s="92">
        <v>0.49</v>
      </c>
      <c r="H22" s="91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  <c r="DV22" s="75"/>
      <c r="DW22" s="75"/>
      <c r="DX22" s="75"/>
      <c r="DY22" s="75"/>
      <c r="DZ22" s="75"/>
      <c r="EA22" s="75"/>
      <c r="EB22" s="75"/>
      <c r="EC22" s="75"/>
      <c r="ED22" s="75"/>
      <c r="EE22" s="75"/>
      <c r="EF22" s="75"/>
      <c r="EG22" s="75"/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5"/>
      <c r="ET22" s="75"/>
      <c r="EU22" s="75"/>
      <c r="EV22" s="75"/>
      <c r="EW22" s="75"/>
      <c r="EX22" s="75"/>
      <c r="EY22" s="75"/>
      <c r="EZ22" s="75"/>
      <c r="FA22" s="75"/>
      <c r="FB22" s="75"/>
      <c r="FC22" s="75"/>
      <c r="FD22" s="75"/>
      <c r="FE22" s="75"/>
      <c r="FF22" s="75"/>
      <c r="FG22" s="75"/>
      <c r="FH22" s="75"/>
      <c r="FI22" s="75"/>
      <c r="FJ22" s="75"/>
      <c r="FK22" s="75"/>
      <c r="FL22" s="75"/>
      <c r="FM22" s="75"/>
      <c r="FN22" s="75"/>
      <c r="FO22" s="75"/>
      <c r="FP22" s="75"/>
      <c r="FQ22" s="75"/>
      <c r="FR22" s="75"/>
      <c r="FS22" s="75"/>
      <c r="FT22" s="75"/>
      <c r="FU22" s="75"/>
      <c r="FV22" s="75"/>
      <c r="FW22" s="75"/>
      <c r="FX22" s="75"/>
      <c r="FY22" s="75"/>
      <c r="FZ22" s="75"/>
      <c r="GA22" s="75"/>
      <c r="GB22" s="75"/>
      <c r="GC22" s="75"/>
      <c r="GD22" s="75"/>
      <c r="GE22" s="75"/>
      <c r="GF22" s="75"/>
      <c r="GG22" s="75"/>
      <c r="GH22" s="75"/>
      <c r="GI22" s="75"/>
      <c r="GJ22" s="75"/>
      <c r="GK22" s="75"/>
      <c r="GL22" s="75"/>
      <c r="GM22" s="75"/>
      <c r="GN22" s="75"/>
      <c r="GO22" s="75"/>
      <c r="GP22" s="75"/>
      <c r="GQ22" s="75"/>
      <c r="GR22" s="75"/>
      <c r="GS22" s="75"/>
      <c r="GT22" s="75"/>
      <c r="GU22" s="75"/>
      <c r="GV22" s="75"/>
      <c r="GW22" s="75"/>
      <c r="GX22" s="75"/>
      <c r="GY22" s="75"/>
      <c r="GZ22" s="75"/>
      <c r="HA22" s="75"/>
      <c r="HB22" s="75"/>
      <c r="HC22" s="75"/>
      <c r="HD22" s="75"/>
      <c r="HE22" s="75"/>
      <c r="HF22" s="75"/>
      <c r="HG22" s="75"/>
      <c r="HH22" s="75"/>
      <c r="HI22" s="75"/>
      <c r="HJ22" s="75"/>
      <c r="HK22" s="75"/>
      <c r="HL22" s="75"/>
      <c r="HM22" s="75"/>
      <c r="HN22" s="75"/>
      <c r="HO22" s="75"/>
      <c r="HP22" s="75"/>
      <c r="HQ22" s="75"/>
      <c r="HR22" s="75"/>
      <c r="HS22" s="75"/>
      <c r="HT22" s="75"/>
      <c r="HU22" s="75"/>
      <c r="HV22" s="75"/>
      <c r="HW22" s="75"/>
      <c r="HX22" s="75"/>
      <c r="HY22" s="75"/>
      <c r="HZ22" s="75"/>
      <c r="IA22" s="75"/>
      <c r="IB22" s="75"/>
      <c r="IC22" s="75"/>
      <c r="ID22" s="75"/>
      <c r="IE22" s="75"/>
      <c r="IF22" s="75"/>
      <c r="IG22" s="75"/>
      <c r="IH22" s="75"/>
      <c r="II22" s="75"/>
      <c r="IJ22" s="75"/>
      <c r="IK22" s="75"/>
      <c r="IL22" s="75"/>
      <c r="IM22" s="75"/>
      <c r="IN22" s="75"/>
      <c r="IO22" s="75"/>
      <c r="IP22" s="75"/>
      <c r="IQ22" s="75"/>
      <c r="IR22" s="75"/>
      <c r="IS22" s="75"/>
    </row>
    <row r="23" spans="1:255" s="2" customFormat="1" ht="27.95" customHeight="1" x14ac:dyDescent="0.15">
      <c r="A23" s="86"/>
      <c r="B23" s="87" t="s">
        <v>132</v>
      </c>
      <c r="C23" s="90">
        <v>53</v>
      </c>
      <c r="D23" s="90">
        <v>22</v>
      </c>
      <c r="E23" s="90">
        <v>830</v>
      </c>
      <c r="F23" s="90">
        <v>19241</v>
      </c>
      <c r="G23" s="92">
        <v>2.09</v>
      </c>
      <c r="H23" s="91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  <c r="DR23" s="75"/>
      <c r="DS23" s="75"/>
      <c r="DT23" s="75"/>
      <c r="DU23" s="75"/>
      <c r="DV23" s="75"/>
      <c r="DW23" s="75"/>
      <c r="DX23" s="75"/>
      <c r="DY23" s="75"/>
      <c r="DZ23" s="75"/>
      <c r="EA23" s="75"/>
      <c r="EB23" s="75"/>
      <c r="EC23" s="75"/>
      <c r="ED23" s="75"/>
      <c r="EE23" s="75"/>
      <c r="EF23" s="75"/>
      <c r="EG23" s="75"/>
      <c r="EH23" s="75"/>
      <c r="EI23" s="75"/>
      <c r="EJ23" s="75"/>
      <c r="EK23" s="75"/>
      <c r="EL23" s="75"/>
      <c r="EM23" s="75"/>
      <c r="EN23" s="75"/>
      <c r="EO23" s="75"/>
      <c r="EP23" s="75"/>
      <c r="EQ23" s="75"/>
      <c r="ER23" s="75"/>
      <c r="ES23" s="75"/>
      <c r="ET23" s="75"/>
      <c r="EU23" s="75"/>
      <c r="EV23" s="75"/>
      <c r="EW23" s="75"/>
      <c r="EX23" s="75"/>
      <c r="EY23" s="75"/>
      <c r="EZ23" s="75"/>
      <c r="FA23" s="75"/>
      <c r="FB23" s="75"/>
      <c r="FC23" s="75"/>
      <c r="FD23" s="75"/>
      <c r="FE23" s="75"/>
      <c r="FF23" s="75"/>
      <c r="FG23" s="75"/>
      <c r="FH23" s="75"/>
      <c r="FI23" s="75"/>
      <c r="FJ23" s="75"/>
      <c r="FK23" s="75"/>
      <c r="FL23" s="75"/>
      <c r="FM23" s="75"/>
      <c r="FN23" s="75"/>
      <c r="FO23" s="75"/>
      <c r="FP23" s="75"/>
      <c r="FQ23" s="75"/>
      <c r="FR23" s="75"/>
      <c r="FS23" s="75"/>
      <c r="FT23" s="75"/>
      <c r="FU23" s="75"/>
      <c r="FV23" s="75"/>
      <c r="FW23" s="75"/>
      <c r="FX23" s="75"/>
      <c r="FY23" s="75"/>
      <c r="FZ23" s="75"/>
      <c r="GA23" s="75"/>
      <c r="GB23" s="75"/>
      <c r="GC23" s="75"/>
      <c r="GD23" s="75"/>
      <c r="GE23" s="75"/>
      <c r="GF23" s="75"/>
      <c r="GG23" s="75"/>
      <c r="GH23" s="75"/>
      <c r="GI23" s="75"/>
      <c r="GJ23" s="75"/>
      <c r="GK23" s="75"/>
      <c r="GL23" s="75"/>
      <c r="GM23" s="75"/>
      <c r="GN23" s="75"/>
      <c r="GO23" s="75"/>
      <c r="GP23" s="75"/>
      <c r="GQ23" s="75"/>
      <c r="GR23" s="75"/>
      <c r="GS23" s="75"/>
      <c r="GT23" s="75"/>
      <c r="GU23" s="75"/>
      <c r="GV23" s="75"/>
      <c r="GW23" s="75"/>
      <c r="GX23" s="75"/>
      <c r="GY23" s="75"/>
      <c r="GZ23" s="75"/>
      <c r="HA23" s="75"/>
      <c r="HB23" s="75"/>
      <c r="HC23" s="75"/>
      <c r="HD23" s="75"/>
      <c r="HE23" s="75"/>
      <c r="HF23" s="75"/>
      <c r="HG23" s="75"/>
      <c r="HH23" s="75"/>
      <c r="HI23" s="75"/>
      <c r="HJ23" s="75"/>
      <c r="HK23" s="75"/>
      <c r="HL23" s="75"/>
      <c r="HM23" s="75"/>
      <c r="HN23" s="75"/>
      <c r="HO23" s="75"/>
      <c r="HP23" s="75"/>
      <c r="HQ23" s="75"/>
      <c r="HR23" s="75"/>
      <c r="HS23" s="75"/>
      <c r="HT23" s="75"/>
      <c r="HU23" s="75"/>
      <c r="HV23" s="75"/>
      <c r="HW23" s="75"/>
      <c r="HX23" s="75"/>
      <c r="HY23" s="75"/>
      <c r="HZ23" s="75"/>
      <c r="IA23" s="75"/>
      <c r="IB23" s="75"/>
      <c r="IC23" s="75"/>
      <c r="ID23" s="75"/>
      <c r="IE23" s="75"/>
      <c r="IF23" s="75"/>
      <c r="IG23" s="75"/>
      <c r="IH23" s="75"/>
      <c r="II23" s="75"/>
      <c r="IJ23" s="75"/>
      <c r="IK23" s="75"/>
      <c r="IL23" s="75"/>
      <c r="IM23" s="75"/>
      <c r="IN23" s="75"/>
      <c r="IO23" s="75"/>
      <c r="IP23" s="75"/>
      <c r="IQ23" s="75"/>
      <c r="IR23" s="75"/>
      <c r="IS23" s="75"/>
    </row>
    <row r="24" spans="1:255" s="2" customFormat="1" ht="27.95" customHeight="1" x14ac:dyDescent="0.15">
      <c r="A24" s="86"/>
      <c r="B24" s="87" t="s">
        <v>133</v>
      </c>
      <c r="C24" s="90">
        <v>67</v>
      </c>
      <c r="D24" s="90">
        <v>15</v>
      </c>
      <c r="E24" s="90">
        <v>510</v>
      </c>
      <c r="F24" s="90">
        <v>7780</v>
      </c>
      <c r="G24" s="92">
        <v>0.62</v>
      </c>
      <c r="H24" s="91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  <c r="DR24" s="75"/>
      <c r="DS24" s="75"/>
      <c r="DT24" s="75"/>
      <c r="DU24" s="75"/>
      <c r="DV24" s="75"/>
      <c r="DW24" s="75"/>
      <c r="DX24" s="75"/>
      <c r="DY24" s="75"/>
      <c r="DZ24" s="75"/>
      <c r="EA24" s="75"/>
      <c r="EB24" s="75"/>
      <c r="EC24" s="75"/>
      <c r="ED24" s="75"/>
      <c r="EE24" s="75"/>
      <c r="EF24" s="75"/>
      <c r="EG24" s="75"/>
      <c r="EH24" s="75"/>
      <c r="EI24" s="75"/>
      <c r="EJ24" s="75"/>
      <c r="EK24" s="75"/>
      <c r="EL24" s="75"/>
      <c r="EM24" s="75"/>
      <c r="EN24" s="75"/>
      <c r="EO24" s="75"/>
      <c r="EP24" s="75"/>
      <c r="EQ24" s="75"/>
      <c r="ER24" s="75"/>
      <c r="ES24" s="75"/>
      <c r="ET24" s="75"/>
      <c r="EU24" s="75"/>
      <c r="EV24" s="75"/>
      <c r="EW24" s="75"/>
      <c r="EX24" s="75"/>
      <c r="EY24" s="75"/>
      <c r="EZ24" s="75"/>
      <c r="FA24" s="75"/>
      <c r="FB24" s="75"/>
      <c r="FC24" s="75"/>
      <c r="FD24" s="75"/>
      <c r="FE24" s="75"/>
      <c r="FF24" s="75"/>
      <c r="FG24" s="75"/>
      <c r="FH24" s="75"/>
      <c r="FI24" s="75"/>
      <c r="FJ24" s="75"/>
      <c r="FK24" s="75"/>
      <c r="FL24" s="75"/>
      <c r="FM24" s="75"/>
      <c r="FN24" s="75"/>
      <c r="FO24" s="75"/>
      <c r="FP24" s="75"/>
      <c r="FQ24" s="75"/>
      <c r="FR24" s="75"/>
      <c r="FS24" s="75"/>
      <c r="FT24" s="75"/>
      <c r="FU24" s="75"/>
      <c r="FV24" s="75"/>
      <c r="FW24" s="75"/>
      <c r="FX24" s="75"/>
      <c r="FY24" s="75"/>
      <c r="FZ24" s="75"/>
      <c r="GA24" s="75"/>
      <c r="GB24" s="75"/>
      <c r="GC24" s="75"/>
      <c r="GD24" s="75"/>
      <c r="GE24" s="75"/>
      <c r="GF24" s="75"/>
      <c r="GG24" s="75"/>
      <c r="GH24" s="75"/>
      <c r="GI24" s="75"/>
      <c r="GJ24" s="75"/>
      <c r="GK24" s="75"/>
      <c r="GL24" s="75"/>
      <c r="GM24" s="75"/>
      <c r="GN24" s="75"/>
      <c r="GO24" s="75"/>
      <c r="GP24" s="75"/>
      <c r="GQ24" s="75"/>
      <c r="GR24" s="75"/>
      <c r="GS24" s="75"/>
      <c r="GT24" s="75"/>
      <c r="GU24" s="75"/>
      <c r="GV24" s="75"/>
      <c r="GW24" s="75"/>
      <c r="GX24" s="75"/>
      <c r="GY24" s="75"/>
      <c r="GZ24" s="75"/>
      <c r="HA24" s="75"/>
      <c r="HB24" s="75"/>
      <c r="HC24" s="75"/>
      <c r="HD24" s="75"/>
      <c r="HE24" s="75"/>
      <c r="HF24" s="75"/>
      <c r="HG24" s="75"/>
      <c r="HH24" s="75"/>
      <c r="HI24" s="75"/>
      <c r="HJ24" s="75"/>
      <c r="HK24" s="75"/>
      <c r="HL24" s="75"/>
      <c r="HM24" s="75"/>
      <c r="HN24" s="75"/>
      <c r="HO24" s="75"/>
      <c r="HP24" s="75"/>
      <c r="HQ24" s="75"/>
      <c r="HR24" s="75"/>
      <c r="HS24" s="75"/>
      <c r="HT24" s="75"/>
      <c r="HU24" s="75"/>
      <c r="HV24" s="75"/>
      <c r="HW24" s="75"/>
      <c r="HX24" s="75"/>
      <c r="HY24" s="75"/>
      <c r="HZ24" s="75"/>
      <c r="IA24" s="75"/>
      <c r="IB24" s="75"/>
      <c r="IC24" s="75"/>
      <c r="ID24" s="75"/>
      <c r="IE24" s="75"/>
      <c r="IF24" s="75"/>
      <c r="IG24" s="75"/>
      <c r="IH24" s="75"/>
      <c r="II24" s="75"/>
      <c r="IJ24" s="75"/>
      <c r="IK24" s="75"/>
      <c r="IL24" s="75"/>
      <c r="IM24" s="75"/>
      <c r="IN24" s="75"/>
      <c r="IO24" s="75"/>
      <c r="IP24" s="75"/>
      <c r="IQ24" s="75"/>
      <c r="IR24" s="75"/>
      <c r="IS24" s="75"/>
    </row>
    <row r="25" spans="1:255" s="2" customFormat="1" ht="27.95" customHeight="1" x14ac:dyDescent="0.15">
      <c r="A25" s="96"/>
      <c r="B25" s="97" t="s">
        <v>134</v>
      </c>
      <c r="C25" s="98">
        <v>36</v>
      </c>
      <c r="D25" s="98">
        <v>26</v>
      </c>
      <c r="E25" s="98">
        <v>204</v>
      </c>
      <c r="F25" s="98">
        <v>5671</v>
      </c>
      <c r="G25" s="99">
        <v>1.89</v>
      </c>
      <c r="H25" s="91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  <c r="DR25" s="75"/>
      <c r="DS25" s="75"/>
      <c r="DT25" s="75"/>
      <c r="DU25" s="75"/>
      <c r="DV25" s="75"/>
      <c r="DW25" s="75"/>
      <c r="DX25" s="75"/>
      <c r="DY25" s="75"/>
      <c r="DZ25" s="75"/>
      <c r="EA25" s="75"/>
      <c r="EB25" s="75"/>
      <c r="EC25" s="75"/>
      <c r="ED25" s="75"/>
      <c r="EE25" s="75"/>
      <c r="EF25" s="75"/>
      <c r="EG25" s="75"/>
      <c r="EH25" s="75"/>
      <c r="EI25" s="75"/>
      <c r="EJ25" s="75"/>
      <c r="EK25" s="75"/>
      <c r="EL25" s="75"/>
      <c r="EM25" s="75"/>
      <c r="EN25" s="75"/>
      <c r="EO25" s="75"/>
      <c r="EP25" s="75"/>
      <c r="EQ25" s="75"/>
      <c r="ER25" s="75"/>
      <c r="ES25" s="75"/>
      <c r="ET25" s="75"/>
      <c r="EU25" s="75"/>
      <c r="EV25" s="75"/>
      <c r="EW25" s="75"/>
      <c r="EX25" s="75"/>
      <c r="EY25" s="75"/>
      <c r="EZ25" s="75"/>
      <c r="FA25" s="75"/>
      <c r="FB25" s="75"/>
      <c r="FC25" s="75"/>
      <c r="FD25" s="75"/>
      <c r="FE25" s="75"/>
      <c r="FF25" s="75"/>
      <c r="FG25" s="75"/>
      <c r="FH25" s="75"/>
      <c r="FI25" s="75"/>
      <c r="FJ25" s="75"/>
      <c r="FK25" s="75"/>
      <c r="FL25" s="75"/>
      <c r="FM25" s="75"/>
      <c r="FN25" s="75"/>
      <c r="FO25" s="75"/>
      <c r="FP25" s="75"/>
      <c r="FQ25" s="75"/>
      <c r="FR25" s="75"/>
      <c r="FS25" s="75"/>
      <c r="FT25" s="75"/>
      <c r="FU25" s="75"/>
      <c r="FV25" s="75"/>
      <c r="FW25" s="75"/>
      <c r="FX25" s="75"/>
      <c r="FY25" s="75"/>
      <c r="FZ25" s="75"/>
      <c r="GA25" s="75"/>
      <c r="GB25" s="75"/>
      <c r="GC25" s="75"/>
      <c r="GD25" s="75"/>
      <c r="GE25" s="75"/>
      <c r="GF25" s="75"/>
      <c r="GG25" s="75"/>
      <c r="GH25" s="75"/>
      <c r="GI25" s="75"/>
      <c r="GJ25" s="75"/>
      <c r="GK25" s="75"/>
      <c r="GL25" s="75"/>
      <c r="GM25" s="75"/>
      <c r="GN25" s="75"/>
      <c r="GO25" s="75"/>
      <c r="GP25" s="75"/>
      <c r="GQ25" s="75"/>
      <c r="GR25" s="75"/>
      <c r="GS25" s="75"/>
      <c r="GT25" s="75"/>
      <c r="GU25" s="75"/>
      <c r="GV25" s="75"/>
      <c r="GW25" s="75"/>
      <c r="GX25" s="75"/>
      <c r="GY25" s="75"/>
      <c r="GZ25" s="75"/>
      <c r="HA25" s="75"/>
      <c r="HB25" s="75"/>
      <c r="HC25" s="75"/>
      <c r="HD25" s="75"/>
      <c r="HE25" s="75"/>
      <c r="HF25" s="75"/>
      <c r="HG25" s="75"/>
      <c r="HH25" s="75"/>
      <c r="HI25" s="75"/>
      <c r="HJ25" s="75"/>
      <c r="HK25" s="75"/>
      <c r="HL25" s="75"/>
      <c r="HM25" s="75"/>
      <c r="HN25" s="75"/>
      <c r="HO25" s="75"/>
      <c r="HP25" s="75"/>
      <c r="HQ25" s="75"/>
      <c r="HR25" s="75"/>
      <c r="HS25" s="75"/>
      <c r="HT25" s="75"/>
      <c r="HU25" s="75"/>
      <c r="HV25" s="75"/>
      <c r="HW25" s="75"/>
      <c r="HX25" s="75"/>
      <c r="HY25" s="75"/>
      <c r="HZ25" s="75"/>
      <c r="IA25" s="75"/>
      <c r="IB25" s="75"/>
      <c r="IC25" s="75"/>
      <c r="ID25" s="75"/>
      <c r="IE25" s="75"/>
      <c r="IF25" s="75"/>
      <c r="IG25" s="75"/>
      <c r="IH25" s="75"/>
      <c r="II25" s="75"/>
      <c r="IJ25" s="75"/>
      <c r="IK25" s="75"/>
      <c r="IL25" s="75"/>
      <c r="IM25" s="75"/>
      <c r="IN25" s="75"/>
      <c r="IO25" s="75"/>
      <c r="IP25" s="75"/>
      <c r="IQ25" s="75"/>
      <c r="IR25" s="75"/>
      <c r="IS25" s="75"/>
    </row>
    <row r="26" spans="1:255" s="2" customFormat="1" x14ac:dyDescent="0.15">
      <c r="A26" s="4"/>
      <c r="B26" s="4"/>
      <c r="C26" s="100"/>
      <c r="D26" s="100"/>
      <c r="E26" s="100"/>
      <c r="F26" s="101"/>
      <c r="G26" s="100"/>
      <c r="H26" s="75"/>
      <c r="I26" s="75"/>
      <c r="J26" s="91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5"/>
      <c r="ET26" s="75"/>
      <c r="EU26" s="75"/>
      <c r="EV26" s="75"/>
      <c r="EW26" s="75"/>
      <c r="EX26" s="75"/>
      <c r="EY26" s="75"/>
      <c r="EZ26" s="75"/>
      <c r="FA26" s="75"/>
      <c r="FB26" s="75"/>
      <c r="FC26" s="75"/>
      <c r="FD26" s="75"/>
      <c r="FE26" s="75"/>
      <c r="FF26" s="75"/>
      <c r="FG26" s="75"/>
      <c r="FH26" s="75"/>
      <c r="FI26" s="75"/>
      <c r="FJ26" s="75"/>
      <c r="FK26" s="75"/>
      <c r="FL26" s="75"/>
      <c r="FM26" s="75"/>
      <c r="FN26" s="75"/>
      <c r="FO26" s="75"/>
      <c r="FP26" s="75"/>
      <c r="FQ26" s="75"/>
      <c r="FR26" s="75"/>
      <c r="FS26" s="75"/>
      <c r="FT26" s="75"/>
      <c r="FU26" s="75"/>
      <c r="FV26" s="75"/>
      <c r="FW26" s="75"/>
      <c r="FX26" s="75"/>
      <c r="FY26" s="75"/>
      <c r="FZ26" s="75"/>
      <c r="GA26" s="75"/>
      <c r="GB26" s="75"/>
      <c r="GC26" s="75"/>
      <c r="GD26" s="75"/>
      <c r="GE26" s="75"/>
      <c r="GF26" s="75"/>
      <c r="GG26" s="75"/>
      <c r="GH26" s="75"/>
      <c r="GI26" s="75"/>
      <c r="GJ26" s="75"/>
      <c r="GK26" s="75"/>
      <c r="GL26" s="75"/>
      <c r="GM26" s="75"/>
      <c r="GN26" s="75"/>
      <c r="GO26" s="75"/>
      <c r="GP26" s="75"/>
      <c r="GQ26" s="75"/>
      <c r="GR26" s="75"/>
      <c r="GS26" s="75"/>
      <c r="GT26" s="75"/>
      <c r="GU26" s="75"/>
      <c r="GV26" s="75"/>
      <c r="GW26" s="75"/>
      <c r="GX26" s="75"/>
      <c r="GY26" s="75"/>
      <c r="GZ26" s="75"/>
      <c r="HA26" s="75"/>
      <c r="HB26" s="75"/>
      <c r="HC26" s="75"/>
      <c r="HD26" s="75"/>
      <c r="HE26" s="75"/>
      <c r="HF26" s="75"/>
      <c r="HG26" s="75"/>
      <c r="HH26" s="75"/>
      <c r="HI26" s="75"/>
      <c r="HJ26" s="75"/>
      <c r="HK26" s="75"/>
      <c r="HL26" s="75"/>
      <c r="HM26" s="75"/>
      <c r="HN26" s="75"/>
      <c r="HO26" s="75"/>
      <c r="HP26" s="75"/>
      <c r="HQ26" s="75"/>
      <c r="HR26" s="75"/>
      <c r="HS26" s="75"/>
      <c r="HT26" s="75"/>
      <c r="HU26" s="75"/>
      <c r="HV26" s="75"/>
      <c r="HW26" s="75"/>
      <c r="HX26" s="75"/>
      <c r="HY26" s="75"/>
      <c r="HZ26" s="75"/>
      <c r="IA26" s="75"/>
      <c r="IB26" s="75"/>
      <c r="IC26" s="75"/>
      <c r="ID26" s="75"/>
      <c r="IE26" s="75"/>
      <c r="IF26" s="75"/>
      <c r="IG26" s="75"/>
      <c r="IH26" s="75"/>
      <c r="II26" s="75"/>
      <c r="IJ26" s="75"/>
      <c r="IK26" s="75"/>
      <c r="IL26" s="75"/>
      <c r="IM26" s="75"/>
      <c r="IN26" s="75"/>
      <c r="IO26" s="75"/>
      <c r="IP26" s="75"/>
      <c r="IQ26" s="75"/>
      <c r="IR26" s="75"/>
      <c r="IS26" s="75"/>
      <c r="IT26" s="75"/>
      <c r="IU26" s="75"/>
    </row>
    <row r="27" spans="1:255" s="2" customFormat="1" x14ac:dyDescent="0.15">
      <c r="A27" s="4"/>
      <c r="B27" s="4"/>
      <c r="C27" s="100"/>
      <c r="D27" s="102"/>
      <c r="E27" s="102"/>
      <c r="F27" s="101"/>
      <c r="G27" s="100"/>
      <c r="H27" s="75"/>
      <c r="I27" s="75"/>
      <c r="J27" s="91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5"/>
      <c r="CO27" s="75"/>
      <c r="CP27" s="75"/>
      <c r="CQ27" s="75"/>
      <c r="CR27" s="75"/>
      <c r="CS27" s="75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5"/>
      <c r="DK27" s="75"/>
      <c r="DL27" s="75"/>
      <c r="DM27" s="75"/>
      <c r="DN27" s="75"/>
      <c r="DO27" s="75"/>
      <c r="DP27" s="75"/>
      <c r="DQ27" s="75"/>
      <c r="DR27" s="75"/>
      <c r="DS27" s="75"/>
      <c r="DT27" s="75"/>
      <c r="DU27" s="75"/>
      <c r="DV27" s="75"/>
      <c r="DW27" s="75"/>
      <c r="DX27" s="75"/>
      <c r="DY27" s="75"/>
      <c r="DZ27" s="75"/>
      <c r="EA27" s="75"/>
      <c r="EB27" s="75"/>
      <c r="EC27" s="75"/>
      <c r="ED27" s="75"/>
      <c r="EE27" s="75"/>
      <c r="EF27" s="75"/>
      <c r="EG27" s="75"/>
      <c r="EH27" s="75"/>
      <c r="EI27" s="75"/>
      <c r="EJ27" s="75"/>
      <c r="EK27" s="75"/>
      <c r="EL27" s="75"/>
      <c r="EM27" s="75"/>
      <c r="EN27" s="75"/>
      <c r="EO27" s="75"/>
      <c r="EP27" s="75"/>
      <c r="EQ27" s="75"/>
      <c r="ER27" s="75"/>
      <c r="ES27" s="75"/>
      <c r="ET27" s="75"/>
      <c r="EU27" s="75"/>
      <c r="EV27" s="75"/>
      <c r="EW27" s="75"/>
      <c r="EX27" s="75"/>
      <c r="EY27" s="75"/>
      <c r="EZ27" s="75"/>
      <c r="FA27" s="75"/>
      <c r="FB27" s="75"/>
      <c r="FC27" s="75"/>
      <c r="FD27" s="75"/>
      <c r="FE27" s="75"/>
      <c r="FF27" s="75"/>
      <c r="FG27" s="75"/>
      <c r="FH27" s="75"/>
      <c r="FI27" s="75"/>
      <c r="FJ27" s="75"/>
      <c r="FK27" s="75"/>
      <c r="FL27" s="75"/>
      <c r="FM27" s="75"/>
      <c r="FN27" s="75"/>
      <c r="FO27" s="75"/>
      <c r="FP27" s="75"/>
      <c r="FQ27" s="75"/>
      <c r="FR27" s="75"/>
      <c r="FS27" s="75"/>
      <c r="FT27" s="75"/>
      <c r="FU27" s="75"/>
      <c r="FV27" s="75"/>
      <c r="FW27" s="75"/>
      <c r="FX27" s="75"/>
      <c r="FY27" s="75"/>
      <c r="FZ27" s="75"/>
      <c r="GA27" s="75"/>
      <c r="GB27" s="75"/>
      <c r="GC27" s="75"/>
      <c r="GD27" s="75"/>
      <c r="GE27" s="75"/>
      <c r="GF27" s="75"/>
      <c r="GG27" s="75"/>
      <c r="GH27" s="75"/>
      <c r="GI27" s="75"/>
      <c r="GJ27" s="75"/>
      <c r="GK27" s="75"/>
      <c r="GL27" s="75"/>
      <c r="GM27" s="75"/>
      <c r="GN27" s="75"/>
      <c r="GO27" s="75"/>
      <c r="GP27" s="75"/>
      <c r="GQ27" s="75"/>
      <c r="GR27" s="75"/>
      <c r="GS27" s="75"/>
      <c r="GT27" s="75"/>
      <c r="GU27" s="75"/>
      <c r="GV27" s="75"/>
      <c r="GW27" s="75"/>
      <c r="GX27" s="75"/>
      <c r="GY27" s="75"/>
      <c r="GZ27" s="75"/>
      <c r="HA27" s="75"/>
      <c r="HB27" s="75"/>
      <c r="HC27" s="75"/>
      <c r="HD27" s="75"/>
      <c r="HE27" s="75"/>
      <c r="HF27" s="75"/>
      <c r="HG27" s="75"/>
      <c r="HH27" s="75"/>
      <c r="HI27" s="75"/>
      <c r="HJ27" s="75"/>
      <c r="HK27" s="75"/>
      <c r="HL27" s="75"/>
      <c r="HM27" s="75"/>
      <c r="HN27" s="75"/>
      <c r="HO27" s="75"/>
      <c r="HP27" s="75"/>
      <c r="HQ27" s="75"/>
      <c r="HR27" s="75"/>
      <c r="HS27" s="75"/>
      <c r="HT27" s="75"/>
      <c r="HU27" s="75"/>
      <c r="HV27" s="75"/>
      <c r="HW27" s="75"/>
      <c r="HX27" s="75"/>
      <c r="HY27" s="75"/>
      <c r="HZ27" s="75"/>
      <c r="IA27" s="75"/>
      <c r="IB27" s="75"/>
      <c r="IC27" s="75"/>
      <c r="ID27" s="75"/>
      <c r="IE27" s="75"/>
      <c r="IF27" s="75"/>
      <c r="IG27" s="75"/>
      <c r="IH27" s="75"/>
      <c r="II27" s="75"/>
      <c r="IJ27" s="75"/>
      <c r="IK27" s="75"/>
      <c r="IL27" s="75"/>
      <c r="IM27" s="75"/>
      <c r="IN27" s="75"/>
      <c r="IO27" s="75"/>
      <c r="IP27" s="75"/>
      <c r="IQ27" s="75"/>
      <c r="IR27" s="75"/>
      <c r="IS27" s="75"/>
      <c r="IT27" s="75"/>
      <c r="IU27" s="75"/>
    </row>
    <row r="28" spans="1:255" s="2" customFormat="1" x14ac:dyDescent="0.15">
      <c r="A28" s="4"/>
      <c r="B28" s="4"/>
      <c r="C28" s="100"/>
      <c r="D28" s="102"/>
      <c r="E28" s="102"/>
      <c r="F28" s="101"/>
      <c r="G28" s="100"/>
      <c r="H28" s="75"/>
      <c r="I28" s="75"/>
      <c r="J28" s="91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5"/>
      <c r="DT28" s="75"/>
      <c r="DU28" s="75"/>
      <c r="DV28" s="75"/>
      <c r="DW28" s="75"/>
      <c r="DX28" s="75"/>
      <c r="DY28" s="75"/>
      <c r="DZ28" s="75"/>
      <c r="EA28" s="75"/>
      <c r="EB28" s="75"/>
      <c r="EC28" s="75"/>
      <c r="ED28" s="75"/>
      <c r="EE28" s="75"/>
      <c r="EF28" s="75"/>
      <c r="EG28" s="75"/>
      <c r="EH28" s="75"/>
      <c r="EI28" s="75"/>
      <c r="EJ28" s="75"/>
      <c r="EK28" s="75"/>
      <c r="EL28" s="75"/>
      <c r="EM28" s="75"/>
      <c r="EN28" s="75"/>
      <c r="EO28" s="75"/>
      <c r="EP28" s="75"/>
      <c r="EQ28" s="75"/>
      <c r="ER28" s="75"/>
      <c r="ES28" s="75"/>
      <c r="ET28" s="75"/>
      <c r="EU28" s="75"/>
      <c r="EV28" s="75"/>
      <c r="EW28" s="75"/>
      <c r="EX28" s="75"/>
      <c r="EY28" s="75"/>
      <c r="EZ28" s="75"/>
      <c r="FA28" s="75"/>
      <c r="FB28" s="75"/>
      <c r="FC28" s="75"/>
      <c r="FD28" s="75"/>
      <c r="FE28" s="75"/>
      <c r="FF28" s="75"/>
      <c r="FG28" s="75"/>
      <c r="FH28" s="75"/>
      <c r="FI28" s="75"/>
      <c r="FJ28" s="75"/>
      <c r="FK28" s="75"/>
      <c r="FL28" s="75"/>
      <c r="FM28" s="75"/>
      <c r="FN28" s="75"/>
      <c r="FO28" s="75"/>
      <c r="FP28" s="75"/>
      <c r="FQ28" s="75"/>
      <c r="FR28" s="75"/>
      <c r="FS28" s="75"/>
      <c r="FT28" s="75"/>
      <c r="FU28" s="75"/>
      <c r="FV28" s="75"/>
      <c r="FW28" s="75"/>
      <c r="FX28" s="75"/>
      <c r="FY28" s="75"/>
      <c r="FZ28" s="75"/>
      <c r="GA28" s="75"/>
      <c r="GB28" s="75"/>
      <c r="GC28" s="75"/>
      <c r="GD28" s="75"/>
      <c r="GE28" s="75"/>
      <c r="GF28" s="75"/>
      <c r="GG28" s="75"/>
      <c r="GH28" s="75"/>
      <c r="GI28" s="75"/>
      <c r="GJ28" s="75"/>
      <c r="GK28" s="75"/>
      <c r="GL28" s="75"/>
      <c r="GM28" s="75"/>
      <c r="GN28" s="75"/>
      <c r="GO28" s="75"/>
      <c r="GP28" s="75"/>
      <c r="GQ28" s="75"/>
      <c r="GR28" s="75"/>
      <c r="GS28" s="75"/>
      <c r="GT28" s="75"/>
      <c r="GU28" s="75"/>
      <c r="GV28" s="75"/>
      <c r="GW28" s="75"/>
      <c r="GX28" s="75"/>
      <c r="GY28" s="75"/>
      <c r="GZ28" s="75"/>
      <c r="HA28" s="75"/>
      <c r="HB28" s="75"/>
      <c r="HC28" s="75"/>
      <c r="HD28" s="75"/>
      <c r="HE28" s="75"/>
      <c r="HF28" s="75"/>
      <c r="HG28" s="75"/>
      <c r="HH28" s="75"/>
      <c r="HI28" s="75"/>
      <c r="HJ28" s="75"/>
      <c r="HK28" s="75"/>
      <c r="HL28" s="75"/>
      <c r="HM28" s="75"/>
      <c r="HN28" s="75"/>
      <c r="HO28" s="75"/>
      <c r="HP28" s="75"/>
      <c r="HQ28" s="75"/>
      <c r="HR28" s="75"/>
      <c r="HS28" s="75"/>
      <c r="HT28" s="75"/>
      <c r="HU28" s="75"/>
      <c r="HV28" s="75"/>
      <c r="HW28" s="75"/>
      <c r="HX28" s="75"/>
      <c r="HY28" s="75"/>
      <c r="HZ28" s="75"/>
      <c r="IA28" s="75"/>
      <c r="IB28" s="75"/>
      <c r="IC28" s="75"/>
      <c r="ID28" s="75"/>
      <c r="IE28" s="75"/>
      <c r="IF28" s="75"/>
      <c r="IG28" s="75"/>
      <c r="IH28" s="75"/>
      <c r="II28" s="75"/>
      <c r="IJ28" s="75"/>
      <c r="IK28" s="75"/>
      <c r="IL28" s="75"/>
      <c r="IM28" s="75"/>
      <c r="IN28" s="75"/>
      <c r="IO28" s="75"/>
      <c r="IP28" s="75"/>
      <c r="IQ28" s="75"/>
      <c r="IR28" s="75"/>
      <c r="IS28" s="75"/>
      <c r="IT28" s="75"/>
      <c r="IU28" s="75"/>
    </row>
    <row r="29" spans="1:255" s="2" customFormat="1" x14ac:dyDescent="0.15">
      <c r="A29" s="4"/>
      <c r="B29" s="4"/>
      <c r="C29" s="100"/>
      <c r="D29" s="102"/>
      <c r="E29" s="102"/>
      <c r="F29" s="101"/>
      <c r="G29" s="100"/>
      <c r="H29" s="75"/>
      <c r="I29" s="75"/>
      <c r="J29" s="91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5"/>
      <c r="DK29" s="75"/>
      <c r="DL29" s="75"/>
      <c r="DM29" s="75"/>
      <c r="DN29" s="75"/>
      <c r="DO29" s="75"/>
      <c r="DP29" s="75"/>
      <c r="DQ29" s="75"/>
      <c r="DR29" s="75"/>
      <c r="DS29" s="75"/>
      <c r="DT29" s="75"/>
      <c r="DU29" s="75"/>
      <c r="DV29" s="75"/>
      <c r="DW29" s="75"/>
      <c r="DX29" s="75"/>
      <c r="DY29" s="75"/>
      <c r="DZ29" s="75"/>
      <c r="EA29" s="75"/>
      <c r="EB29" s="75"/>
      <c r="EC29" s="75"/>
      <c r="ED29" s="75"/>
      <c r="EE29" s="75"/>
      <c r="EF29" s="75"/>
      <c r="EG29" s="75"/>
      <c r="EH29" s="75"/>
      <c r="EI29" s="75"/>
      <c r="EJ29" s="75"/>
      <c r="EK29" s="75"/>
      <c r="EL29" s="75"/>
      <c r="EM29" s="75"/>
      <c r="EN29" s="75"/>
      <c r="EO29" s="75"/>
      <c r="EP29" s="75"/>
      <c r="EQ29" s="75"/>
      <c r="ER29" s="75"/>
      <c r="ES29" s="75"/>
      <c r="ET29" s="75"/>
      <c r="EU29" s="75"/>
      <c r="EV29" s="75"/>
      <c r="EW29" s="75"/>
      <c r="EX29" s="75"/>
      <c r="EY29" s="75"/>
      <c r="EZ29" s="75"/>
      <c r="FA29" s="75"/>
      <c r="FB29" s="75"/>
      <c r="FC29" s="75"/>
      <c r="FD29" s="75"/>
      <c r="FE29" s="75"/>
      <c r="FF29" s="75"/>
      <c r="FG29" s="75"/>
      <c r="FH29" s="75"/>
      <c r="FI29" s="75"/>
      <c r="FJ29" s="75"/>
      <c r="FK29" s="75"/>
      <c r="FL29" s="75"/>
      <c r="FM29" s="75"/>
      <c r="FN29" s="75"/>
      <c r="FO29" s="75"/>
      <c r="FP29" s="75"/>
      <c r="FQ29" s="75"/>
      <c r="FR29" s="75"/>
      <c r="FS29" s="75"/>
      <c r="FT29" s="75"/>
      <c r="FU29" s="75"/>
      <c r="FV29" s="75"/>
      <c r="FW29" s="75"/>
      <c r="FX29" s="75"/>
      <c r="FY29" s="75"/>
      <c r="FZ29" s="75"/>
      <c r="GA29" s="75"/>
      <c r="GB29" s="75"/>
      <c r="GC29" s="75"/>
      <c r="GD29" s="75"/>
      <c r="GE29" s="75"/>
      <c r="GF29" s="75"/>
      <c r="GG29" s="75"/>
      <c r="GH29" s="75"/>
      <c r="GI29" s="75"/>
      <c r="GJ29" s="75"/>
      <c r="GK29" s="75"/>
      <c r="GL29" s="75"/>
      <c r="GM29" s="75"/>
      <c r="GN29" s="75"/>
      <c r="GO29" s="75"/>
      <c r="GP29" s="75"/>
      <c r="GQ29" s="75"/>
      <c r="GR29" s="75"/>
      <c r="GS29" s="75"/>
      <c r="GT29" s="75"/>
      <c r="GU29" s="75"/>
      <c r="GV29" s="75"/>
      <c r="GW29" s="75"/>
      <c r="GX29" s="75"/>
      <c r="GY29" s="75"/>
      <c r="GZ29" s="75"/>
      <c r="HA29" s="75"/>
      <c r="HB29" s="75"/>
      <c r="HC29" s="75"/>
      <c r="HD29" s="75"/>
      <c r="HE29" s="75"/>
      <c r="HF29" s="75"/>
      <c r="HG29" s="75"/>
      <c r="HH29" s="75"/>
      <c r="HI29" s="75"/>
      <c r="HJ29" s="75"/>
      <c r="HK29" s="75"/>
      <c r="HL29" s="75"/>
      <c r="HM29" s="75"/>
      <c r="HN29" s="75"/>
      <c r="HO29" s="75"/>
      <c r="HP29" s="75"/>
      <c r="HQ29" s="75"/>
      <c r="HR29" s="75"/>
      <c r="HS29" s="75"/>
      <c r="HT29" s="75"/>
      <c r="HU29" s="75"/>
      <c r="HV29" s="75"/>
      <c r="HW29" s="75"/>
      <c r="HX29" s="75"/>
      <c r="HY29" s="75"/>
      <c r="HZ29" s="75"/>
      <c r="IA29" s="75"/>
      <c r="IB29" s="75"/>
      <c r="IC29" s="75"/>
      <c r="ID29" s="75"/>
      <c r="IE29" s="75"/>
      <c r="IF29" s="75"/>
      <c r="IG29" s="75"/>
      <c r="IH29" s="75"/>
      <c r="II29" s="75"/>
      <c r="IJ29" s="75"/>
      <c r="IK29" s="75"/>
      <c r="IL29" s="75"/>
      <c r="IM29" s="75"/>
      <c r="IN29" s="75"/>
      <c r="IO29" s="75"/>
      <c r="IP29" s="75"/>
      <c r="IQ29" s="75"/>
      <c r="IR29" s="75"/>
      <c r="IS29" s="75"/>
      <c r="IT29" s="75"/>
      <c r="IU29" s="75"/>
    </row>
    <row r="30" spans="1:255" s="2" customFormat="1" x14ac:dyDescent="0.15">
      <c r="A30" s="4"/>
      <c r="B30" s="4"/>
      <c r="C30" s="100"/>
      <c r="D30" s="102"/>
      <c r="E30" s="102"/>
      <c r="F30" s="101"/>
      <c r="G30" s="100"/>
      <c r="H30" s="75"/>
      <c r="I30" s="75"/>
      <c r="J30" s="91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5"/>
      <c r="DK30" s="75"/>
      <c r="DL30" s="75"/>
      <c r="DM30" s="75"/>
      <c r="DN30" s="75"/>
      <c r="DO30" s="75"/>
      <c r="DP30" s="75"/>
      <c r="DQ30" s="75"/>
      <c r="DR30" s="75"/>
      <c r="DS30" s="75"/>
      <c r="DT30" s="75"/>
      <c r="DU30" s="75"/>
      <c r="DV30" s="75"/>
      <c r="DW30" s="75"/>
      <c r="DX30" s="75"/>
      <c r="DY30" s="75"/>
      <c r="DZ30" s="75"/>
      <c r="EA30" s="75"/>
      <c r="EB30" s="75"/>
      <c r="EC30" s="75"/>
      <c r="ED30" s="75"/>
      <c r="EE30" s="75"/>
      <c r="EF30" s="75"/>
      <c r="EG30" s="75"/>
      <c r="EH30" s="75"/>
      <c r="EI30" s="75"/>
      <c r="EJ30" s="75"/>
      <c r="EK30" s="75"/>
      <c r="EL30" s="75"/>
      <c r="EM30" s="75"/>
      <c r="EN30" s="75"/>
      <c r="EO30" s="75"/>
      <c r="EP30" s="75"/>
      <c r="EQ30" s="75"/>
      <c r="ER30" s="75"/>
      <c r="ES30" s="75"/>
      <c r="ET30" s="75"/>
      <c r="EU30" s="75"/>
      <c r="EV30" s="75"/>
      <c r="EW30" s="75"/>
      <c r="EX30" s="75"/>
      <c r="EY30" s="75"/>
      <c r="EZ30" s="75"/>
      <c r="FA30" s="75"/>
      <c r="FB30" s="75"/>
      <c r="FC30" s="75"/>
      <c r="FD30" s="75"/>
      <c r="FE30" s="75"/>
      <c r="FF30" s="75"/>
      <c r="FG30" s="75"/>
      <c r="FH30" s="75"/>
      <c r="FI30" s="75"/>
      <c r="FJ30" s="75"/>
      <c r="FK30" s="75"/>
      <c r="FL30" s="75"/>
      <c r="FM30" s="75"/>
      <c r="FN30" s="75"/>
      <c r="FO30" s="75"/>
      <c r="FP30" s="75"/>
      <c r="FQ30" s="75"/>
      <c r="FR30" s="75"/>
      <c r="FS30" s="75"/>
      <c r="FT30" s="75"/>
      <c r="FU30" s="75"/>
      <c r="FV30" s="75"/>
      <c r="FW30" s="75"/>
      <c r="FX30" s="75"/>
      <c r="FY30" s="75"/>
      <c r="FZ30" s="75"/>
      <c r="GA30" s="75"/>
      <c r="GB30" s="75"/>
      <c r="GC30" s="75"/>
      <c r="GD30" s="75"/>
      <c r="GE30" s="75"/>
      <c r="GF30" s="75"/>
      <c r="GG30" s="75"/>
      <c r="GH30" s="75"/>
      <c r="GI30" s="75"/>
      <c r="GJ30" s="75"/>
      <c r="GK30" s="75"/>
      <c r="GL30" s="75"/>
      <c r="GM30" s="75"/>
      <c r="GN30" s="75"/>
      <c r="GO30" s="75"/>
      <c r="GP30" s="75"/>
      <c r="GQ30" s="75"/>
      <c r="GR30" s="75"/>
      <c r="GS30" s="75"/>
      <c r="GT30" s="75"/>
      <c r="GU30" s="75"/>
      <c r="GV30" s="75"/>
      <c r="GW30" s="75"/>
      <c r="GX30" s="75"/>
      <c r="GY30" s="75"/>
      <c r="GZ30" s="75"/>
      <c r="HA30" s="75"/>
      <c r="HB30" s="75"/>
      <c r="HC30" s="75"/>
      <c r="HD30" s="75"/>
      <c r="HE30" s="75"/>
      <c r="HF30" s="75"/>
      <c r="HG30" s="75"/>
      <c r="HH30" s="75"/>
      <c r="HI30" s="75"/>
      <c r="HJ30" s="75"/>
      <c r="HK30" s="75"/>
      <c r="HL30" s="75"/>
      <c r="HM30" s="75"/>
      <c r="HN30" s="75"/>
      <c r="HO30" s="75"/>
      <c r="HP30" s="75"/>
      <c r="HQ30" s="75"/>
      <c r="HR30" s="75"/>
      <c r="HS30" s="75"/>
      <c r="HT30" s="75"/>
      <c r="HU30" s="75"/>
      <c r="HV30" s="75"/>
      <c r="HW30" s="75"/>
      <c r="HX30" s="75"/>
      <c r="HY30" s="75"/>
      <c r="HZ30" s="75"/>
      <c r="IA30" s="75"/>
      <c r="IB30" s="75"/>
      <c r="IC30" s="75"/>
      <c r="ID30" s="75"/>
      <c r="IE30" s="75"/>
      <c r="IF30" s="75"/>
      <c r="IG30" s="75"/>
      <c r="IH30" s="75"/>
      <c r="II30" s="75"/>
      <c r="IJ30" s="75"/>
      <c r="IK30" s="75"/>
      <c r="IL30" s="75"/>
      <c r="IM30" s="75"/>
      <c r="IN30" s="75"/>
      <c r="IO30" s="75"/>
      <c r="IP30" s="75"/>
      <c r="IQ30" s="75"/>
      <c r="IR30" s="75"/>
      <c r="IS30" s="75"/>
      <c r="IT30" s="75"/>
      <c r="IU30" s="75"/>
    </row>
    <row r="31" spans="1:255" s="2" customFormat="1" x14ac:dyDescent="0.15">
      <c r="A31" s="4"/>
      <c r="B31" s="4"/>
      <c r="C31" s="100"/>
      <c r="D31" s="102"/>
      <c r="E31" s="102"/>
      <c r="F31" s="101"/>
      <c r="G31" s="100"/>
      <c r="H31" s="75"/>
      <c r="I31" s="75"/>
      <c r="J31" s="91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5"/>
      <c r="DG31" s="75"/>
      <c r="DH31" s="75"/>
      <c r="DI31" s="75"/>
      <c r="DJ31" s="75"/>
      <c r="DK31" s="75"/>
      <c r="DL31" s="75"/>
      <c r="DM31" s="75"/>
      <c r="DN31" s="75"/>
      <c r="DO31" s="75"/>
      <c r="DP31" s="75"/>
      <c r="DQ31" s="75"/>
      <c r="DR31" s="75"/>
      <c r="DS31" s="75"/>
      <c r="DT31" s="75"/>
      <c r="DU31" s="75"/>
      <c r="DV31" s="75"/>
      <c r="DW31" s="75"/>
      <c r="DX31" s="75"/>
      <c r="DY31" s="75"/>
      <c r="DZ31" s="75"/>
      <c r="EA31" s="75"/>
      <c r="EB31" s="75"/>
      <c r="EC31" s="75"/>
      <c r="ED31" s="75"/>
      <c r="EE31" s="75"/>
      <c r="EF31" s="75"/>
      <c r="EG31" s="75"/>
      <c r="EH31" s="75"/>
      <c r="EI31" s="75"/>
      <c r="EJ31" s="75"/>
      <c r="EK31" s="75"/>
      <c r="EL31" s="75"/>
      <c r="EM31" s="75"/>
      <c r="EN31" s="75"/>
      <c r="EO31" s="75"/>
      <c r="EP31" s="75"/>
      <c r="EQ31" s="75"/>
      <c r="ER31" s="75"/>
      <c r="ES31" s="75"/>
      <c r="ET31" s="75"/>
      <c r="EU31" s="75"/>
      <c r="EV31" s="75"/>
      <c r="EW31" s="75"/>
      <c r="EX31" s="75"/>
      <c r="EY31" s="75"/>
      <c r="EZ31" s="75"/>
      <c r="FA31" s="75"/>
      <c r="FB31" s="75"/>
      <c r="FC31" s="75"/>
      <c r="FD31" s="75"/>
      <c r="FE31" s="75"/>
      <c r="FF31" s="75"/>
      <c r="FG31" s="75"/>
      <c r="FH31" s="75"/>
      <c r="FI31" s="75"/>
      <c r="FJ31" s="75"/>
      <c r="FK31" s="75"/>
      <c r="FL31" s="75"/>
      <c r="FM31" s="75"/>
      <c r="FN31" s="75"/>
      <c r="FO31" s="75"/>
      <c r="FP31" s="75"/>
      <c r="FQ31" s="75"/>
      <c r="FR31" s="75"/>
      <c r="FS31" s="75"/>
      <c r="FT31" s="75"/>
      <c r="FU31" s="75"/>
      <c r="FV31" s="75"/>
      <c r="FW31" s="75"/>
      <c r="FX31" s="75"/>
      <c r="FY31" s="75"/>
      <c r="FZ31" s="75"/>
      <c r="GA31" s="75"/>
      <c r="GB31" s="75"/>
      <c r="GC31" s="75"/>
      <c r="GD31" s="75"/>
      <c r="GE31" s="75"/>
      <c r="GF31" s="75"/>
      <c r="GG31" s="75"/>
      <c r="GH31" s="75"/>
      <c r="GI31" s="75"/>
      <c r="GJ31" s="75"/>
      <c r="GK31" s="75"/>
      <c r="GL31" s="75"/>
      <c r="GM31" s="75"/>
      <c r="GN31" s="75"/>
      <c r="GO31" s="75"/>
      <c r="GP31" s="75"/>
      <c r="GQ31" s="75"/>
      <c r="GR31" s="75"/>
      <c r="GS31" s="75"/>
      <c r="GT31" s="75"/>
      <c r="GU31" s="75"/>
      <c r="GV31" s="75"/>
      <c r="GW31" s="75"/>
      <c r="GX31" s="75"/>
      <c r="GY31" s="75"/>
      <c r="GZ31" s="75"/>
      <c r="HA31" s="75"/>
      <c r="HB31" s="75"/>
      <c r="HC31" s="75"/>
      <c r="HD31" s="75"/>
      <c r="HE31" s="75"/>
      <c r="HF31" s="75"/>
      <c r="HG31" s="75"/>
      <c r="HH31" s="75"/>
      <c r="HI31" s="75"/>
      <c r="HJ31" s="75"/>
      <c r="HK31" s="75"/>
      <c r="HL31" s="75"/>
      <c r="HM31" s="75"/>
      <c r="HN31" s="75"/>
      <c r="HO31" s="75"/>
      <c r="HP31" s="75"/>
      <c r="HQ31" s="75"/>
      <c r="HR31" s="75"/>
      <c r="HS31" s="75"/>
      <c r="HT31" s="75"/>
      <c r="HU31" s="75"/>
      <c r="HV31" s="75"/>
      <c r="HW31" s="75"/>
      <c r="HX31" s="75"/>
      <c r="HY31" s="75"/>
      <c r="HZ31" s="75"/>
      <c r="IA31" s="75"/>
      <c r="IB31" s="75"/>
      <c r="IC31" s="75"/>
      <c r="ID31" s="75"/>
      <c r="IE31" s="75"/>
      <c r="IF31" s="75"/>
      <c r="IG31" s="75"/>
      <c r="IH31" s="75"/>
      <c r="II31" s="75"/>
      <c r="IJ31" s="75"/>
      <c r="IK31" s="75"/>
      <c r="IL31" s="75"/>
      <c r="IM31" s="75"/>
      <c r="IN31" s="75"/>
      <c r="IO31" s="75"/>
      <c r="IP31" s="75"/>
      <c r="IQ31" s="75"/>
      <c r="IR31" s="75"/>
      <c r="IS31" s="75"/>
      <c r="IT31" s="75"/>
      <c r="IU31" s="75"/>
    </row>
    <row r="32" spans="1:255" s="2" customFormat="1" x14ac:dyDescent="0.15">
      <c r="A32" s="4"/>
      <c r="B32" s="4"/>
      <c r="C32" s="100"/>
      <c r="D32" s="102"/>
      <c r="E32" s="102"/>
      <c r="F32" s="101"/>
      <c r="G32" s="100"/>
      <c r="H32" s="75"/>
      <c r="I32" s="75"/>
      <c r="J32" s="91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5"/>
      <c r="DG32" s="75"/>
      <c r="DH32" s="75"/>
      <c r="DI32" s="75"/>
      <c r="DJ32" s="75"/>
      <c r="DK32" s="75"/>
      <c r="DL32" s="75"/>
      <c r="DM32" s="75"/>
      <c r="DN32" s="75"/>
      <c r="DO32" s="75"/>
      <c r="DP32" s="75"/>
      <c r="DQ32" s="75"/>
      <c r="DR32" s="75"/>
      <c r="DS32" s="75"/>
      <c r="DT32" s="75"/>
      <c r="DU32" s="75"/>
      <c r="DV32" s="75"/>
      <c r="DW32" s="75"/>
      <c r="DX32" s="75"/>
      <c r="DY32" s="75"/>
      <c r="DZ32" s="75"/>
      <c r="EA32" s="75"/>
      <c r="EB32" s="75"/>
      <c r="EC32" s="75"/>
      <c r="ED32" s="75"/>
      <c r="EE32" s="75"/>
      <c r="EF32" s="75"/>
      <c r="EG32" s="75"/>
      <c r="EH32" s="75"/>
      <c r="EI32" s="75"/>
      <c r="EJ32" s="75"/>
      <c r="EK32" s="75"/>
      <c r="EL32" s="75"/>
      <c r="EM32" s="75"/>
      <c r="EN32" s="75"/>
      <c r="EO32" s="75"/>
      <c r="EP32" s="75"/>
      <c r="EQ32" s="75"/>
      <c r="ER32" s="75"/>
      <c r="ES32" s="75"/>
      <c r="ET32" s="75"/>
      <c r="EU32" s="75"/>
      <c r="EV32" s="75"/>
      <c r="EW32" s="75"/>
      <c r="EX32" s="75"/>
      <c r="EY32" s="75"/>
      <c r="EZ32" s="75"/>
      <c r="FA32" s="75"/>
      <c r="FB32" s="75"/>
      <c r="FC32" s="75"/>
      <c r="FD32" s="75"/>
      <c r="FE32" s="75"/>
      <c r="FF32" s="75"/>
      <c r="FG32" s="75"/>
      <c r="FH32" s="75"/>
      <c r="FI32" s="75"/>
      <c r="FJ32" s="75"/>
      <c r="FK32" s="75"/>
      <c r="FL32" s="75"/>
      <c r="FM32" s="75"/>
      <c r="FN32" s="75"/>
      <c r="FO32" s="75"/>
      <c r="FP32" s="75"/>
      <c r="FQ32" s="75"/>
      <c r="FR32" s="75"/>
      <c r="FS32" s="75"/>
      <c r="FT32" s="75"/>
      <c r="FU32" s="75"/>
      <c r="FV32" s="75"/>
      <c r="FW32" s="75"/>
      <c r="FX32" s="75"/>
      <c r="FY32" s="75"/>
      <c r="FZ32" s="75"/>
      <c r="GA32" s="75"/>
      <c r="GB32" s="75"/>
      <c r="GC32" s="75"/>
      <c r="GD32" s="75"/>
      <c r="GE32" s="75"/>
      <c r="GF32" s="75"/>
      <c r="GG32" s="75"/>
      <c r="GH32" s="75"/>
      <c r="GI32" s="75"/>
      <c r="GJ32" s="75"/>
      <c r="GK32" s="75"/>
      <c r="GL32" s="75"/>
      <c r="GM32" s="75"/>
      <c r="GN32" s="75"/>
      <c r="GO32" s="75"/>
      <c r="GP32" s="75"/>
      <c r="GQ32" s="75"/>
      <c r="GR32" s="75"/>
      <c r="GS32" s="75"/>
      <c r="GT32" s="75"/>
      <c r="GU32" s="75"/>
      <c r="GV32" s="75"/>
      <c r="GW32" s="75"/>
      <c r="GX32" s="75"/>
      <c r="GY32" s="75"/>
      <c r="GZ32" s="75"/>
      <c r="HA32" s="75"/>
      <c r="HB32" s="75"/>
      <c r="HC32" s="75"/>
      <c r="HD32" s="75"/>
      <c r="HE32" s="75"/>
      <c r="HF32" s="75"/>
      <c r="HG32" s="75"/>
      <c r="HH32" s="75"/>
      <c r="HI32" s="75"/>
      <c r="HJ32" s="75"/>
      <c r="HK32" s="75"/>
      <c r="HL32" s="75"/>
      <c r="HM32" s="75"/>
      <c r="HN32" s="75"/>
      <c r="HO32" s="75"/>
      <c r="HP32" s="75"/>
      <c r="HQ32" s="75"/>
      <c r="HR32" s="75"/>
      <c r="HS32" s="75"/>
      <c r="HT32" s="75"/>
      <c r="HU32" s="75"/>
      <c r="HV32" s="75"/>
      <c r="HW32" s="75"/>
      <c r="HX32" s="75"/>
      <c r="HY32" s="75"/>
      <c r="HZ32" s="75"/>
      <c r="IA32" s="75"/>
      <c r="IB32" s="75"/>
      <c r="IC32" s="75"/>
      <c r="ID32" s="75"/>
      <c r="IE32" s="75"/>
      <c r="IF32" s="75"/>
      <c r="IG32" s="75"/>
      <c r="IH32" s="75"/>
      <c r="II32" s="75"/>
      <c r="IJ32" s="75"/>
      <c r="IK32" s="75"/>
      <c r="IL32" s="75"/>
      <c r="IM32" s="75"/>
      <c r="IN32" s="75"/>
      <c r="IO32" s="75"/>
      <c r="IP32" s="75"/>
      <c r="IQ32" s="75"/>
      <c r="IR32" s="75"/>
      <c r="IS32" s="75"/>
      <c r="IT32" s="75"/>
      <c r="IU32" s="75"/>
    </row>
    <row r="33" spans="1:255" s="2" customFormat="1" x14ac:dyDescent="0.15">
      <c r="A33" s="4"/>
      <c r="B33" s="4"/>
      <c r="C33" s="100"/>
      <c r="D33" s="102"/>
      <c r="E33" s="102"/>
      <c r="F33" s="101"/>
      <c r="G33" s="100"/>
      <c r="H33" s="75"/>
      <c r="I33" s="75"/>
      <c r="J33" s="91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5"/>
      <c r="DK33" s="75"/>
      <c r="DL33" s="75"/>
      <c r="DM33" s="75"/>
      <c r="DN33" s="75"/>
      <c r="DO33" s="75"/>
      <c r="DP33" s="75"/>
      <c r="DQ33" s="75"/>
      <c r="DR33" s="75"/>
      <c r="DS33" s="75"/>
      <c r="DT33" s="75"/>
      <c r="DU33" s="75"/>
      <c r="DV33" s="75"/>
      <c r="DW33" s="75"/>
      <c r="DX33" s="75"/>
      <c r="DY33" s="75"/>
      <c r="DZ33" s="75"/>
      <c r="EA33" s="75"/>
      <c r="EB33" s="75"/>
      <c r="EC33" s="75"/>
      <c r="ED33" s="75"/>
      <c r="EE33" s="75"/>
      <c r="EF33" s="75"/>
      <c r="EG33" s="75"/>
      <c r="EH33" s="75"/>
      <c r="EI33" s="75"/>
      <c r="EJ33" s="75"/>
      <c r="EK33" s="75"/>
      <c r="EL33" s="75"/>
      <c r="EM33" s="75"/>
      <c r="EN33" s="75"/>
      <c r="EO33" s="75"/>
      <c r="EP33" s="75"/>
      <c r="EQ33" s="75"/>
      <c r="ER33" s="75"/>
      <c r="ES33" s="75"/>
      <c r="ET33" s="75"/>
      <c r="EU33" s="75"/>
      <c r="EV33" s="75"/>
      <c r="EW33" s="75"/>
      <c r="EX33" s="75"/>
      <c r="EY33" s="75"/>
      <c r="EZ33" s="75"/>
      <c r="FA33" s="75"/>
      <c r="FB33" s="75"/>
      <c r="FC33" s="75"/>
      <c r="FD33" s="75"/>
      <c r="FE33" s="75"/>
      <c r="FF33" s="75"/>
      <c r="FG33" s="75"/>
      <c r="FH33" s="75"/>
      <c r="FI33" s="75"/>
      <c r="FJ33" s="75"/>
      <c r="FK33" s="75"/>
      <c r="FL33" s="75"/>
      <c r="FM33" s="75"/>
      <c r="FN33" s="75"/>
      <c r="FO33" s="75"/>
      <c r="FP33" s="75"/>
      <c r="FQ33" s="75"/>
      <c r="FR33" s="75"/>
      <c r="FS33" s="75"/>
      <c r="FT33" s="75"/>
      <c r="FU33" s="75"/>
      <c r="FV33" s="75"/>
      <c r="FW33" s="75"/>
      <c r="FX33" s="75"/>
      <c r="FY33" s="75"/>
      <c r="FZ33" s="75"/>
      <c r="GA33" s="75"/>
      <c r="GB33" s="75"/>
      <c r="GC33" s="75"/>
      <c r="GD33" s="75"/>
      <c r="GE33" s="75"/>
      <c r="GF33" s="75"/>
      <c r="GG33" s="75"/>
      <c r="GH33" s="75"/>
      <c r="GI33" s="75"/>
      <c r="GJ33" s="75"/>
      <c r="GK33" s="75"/>
      <c r="GL33" s="75"/>
      <c r="GM33" s="75"/>
      <c r="GN33" s="75"/>
      <c r="GO33" s="75"/>
      <c r="GP33" s="75"/>
      <c r="GQ33" s="75"/>
      <c r="GR33" s="75"/>
      <c r="GS33" s="75"/>
      <c r="GT33" s="75"/>
      <c r="GU33" s="75"/>
      <c r="GV33" s="75"/>
      <c r="GW33" s="75"/>
      <c r="GX33" s="75"/>
      <c r="GY33" s="75"/>
      <c r="GZ33" s="75"/>
      <c r="HA33" s="75"/>
      <c r="HB33" s="75"/>
      <c r="HC33" s="75"/>
      <c r="HD33" s="75"/>
      <c r="HE33" s="75"/>
      <c r="HF33" s="75"/>
      <c r="HG33" s="75"/>
      <c r="HH33" s="75"/>
      <c r="HI33" s="75"/>
      <c r="HJ33" s="75"/>
      <c r="HK33" s="75"/>
      <c r="HL33" s="75"/>
      <c r="HM33" s="75"/>
      <c r="HN33" s="75"/>
      <c r="HO33" s="75"/>
      <c r="HP33" s="75"/>
      <c r="HQ33" s="75"/>
      <c r="HR33" s="75"/>
      <c r="HS33" s="75"/>
      <c r="HT33" s="75"/>
      <c r="HU33" s="75"/>
      <c r="HV33" s="75"/>
      <c r="HW33" s="75"/>
      <c r="HX33" s="75"/>
      <c r="HY33" s="75"/>
      <c r="HZ33" s="75"/>
      <c r="IA33" s="75"/>
      <c r="IB33" s="75"/>
      <c r="IC33" s="75"/>
      <c r="ID33" s="75"/>
      <c r="IE33" s="75"/>
      <c r="IF33" s="75"/>
      <c r="IG33" s="75"/>
      <c r="IH33" s="75"/>
      <c r="II33" s="75"/>
      <c r="IJ33" s="75"/>
      <c r="IK33" s="75"/>
      <c r="IL33" s="75"/>
      <c r="IM33" s="75"/>
      <c r="IN33" s="75"/>
      <c r="IO33" s="75"/>
      <c r="IP33" s="75"/>
      <c r="IQ33" s="75"/>
      <c r="IR33" s="75"/>
      <c r="IS33" s="75"/>
      <c r="IT33" s="75"/>
      <c r="IU33" s="75"/>
    </row>
    <row r="34" spans="1:255" s="2" customFormat="1" x14ac:dyDescent="0.15">
      <c r="A34" s="4"/>
      <c r="B34" s="4"/>
      <c r="C34" s="100"/>
      <c r="D34" s="102"/>
      <c r="E34" s="102"/>
      <c r="F34" s="101"/>
      <c r="G34" s="100"/>
      <c r="H34" s="75"/>
      <c r="I34" s="75"/>
      <c r="J34" s="91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5"/>
      <c r="ET34" s="75"/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5"/>
      <c r="FV34" s="75"/>
      <c r="FW34" s="75"/>
      <c r="FX34" s="75"/>
      <c r="FY34" s="75"/>
      <c r="FZ34" s="75"/>
      <c r="GA34" s="75"/>
      <c r="GB34" s="75"/>
      <c r="GC34" s="75"/>
      <c r="GD34" s="75"/>
      <c r="GE34" s="75"/>
      <c r="GF34" s="75"/>
      <c r="GG34" s="75"/>
      <c r="GH34" s="75"/>
      <c r="GI34" s="75"/>
      <c r="GJ34" s="75"/>
      <c r="GK34" s="75"/>
      <c r="GL34" s="75"/>
      <c r="GM34" s="75"/>
      <c r="GN34" s="75"/>
      <c r="GO34" s="75"/>
      <c r="GP34" s="75"/>
      <c r="GQ34" s="75"/>
      <c r="GR34" s="75"/>
      <c r="GS34" s="75"/>
      <c r="GT34" s="75"/>
      <c r="GU34" s="75"/>
      <c r="GV34" s="75"/>
      <c r="GW34" s="75"/>
      <c r="GX34" s="75"/>
      <c r="GY34" s="75"/>
      <c r="GZ34" s="75"/>
      <c r="HA34" s="75"/>
      <c r="HB34" s="75"/>
      <c r="HC34" s="75"/>
      <c r="HD34" s="75"/>
      <c r="HE34" s="75"/>
      <c r="HF34" s="75"/>
      <c r="HG34" s="75"/>
      <c r="HH34" s="75"/>
      <c r="HI34" s="75"/>
      <c r="HJ34" s="75"/>
      <c r="HK34" s="75"/>
      <c r="HL34" s="75"/>
      <c r="HM34" s="75"/>
      <c r="HN34" s="75"/>
      <c r="HO34" s="75"/>
      <c r="HP34" s="75"/>
      <c r="HQ34" s="75"/>
      <c r="HR34" s="75"/>
      <c r="HS34" s="75"/>
      <c r="HT34" s="75"/>
      <c r="HU34" s="75"/>
      <c r="HV34" s="75"/>
      <c r="HW34" s="75"/>
      <c r="HX34" s="75"/>
      <c r="HY34" s="75"/>
      <c r="HZ34" s="75"/>
      <c r="IA34" s="75"/>
      <c r="IB34" s="75"/>
      <c r="IC34" s="75"/>
      <c r="ID34" s="75"/>
      <c r="IE34" s="75"/>
      <c r="IF34" s="75"/>
      <c r="IG34" s="75"/>
      <c r="IH34" s="75"/>
      <c r="II34" s="75"/>
      <c r="IJ34" s="75"/>
      <c r="IK34" s="75"/>
      <c r="IL34" s="75"/>
      <c r="IM34" s="75"/>
      <c r="IN34" s="75"/>
      <c r="IO34" s="75"/>
      <c r="IP34" s="75"/>
      <c r="IQ34" s="75"/>
      <c r="IR34" s="75"/>
      <c r="IS34" s="75"/>
      <c r="IT34" s="75"/>
      <c r="IU34" s="75"/>
    </row>
    <row r="35" spans="1:255" s="2" customFormat="1" x14ac:dyDescent="0.15">
      <c r="A35" s="4"/>
      <c r="B35" s="4"/>
      <c r="C35" s="100"/>
      <c r="D35" s="102"/>
      <c r="E35" s="102"/>
      <c r="F35" s="101"/>
      <c r="G35" s="100"/>
      <c r="H35" s="75"/>
      <c r="I35" s="75"/>
      <c r="J35" s="91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  <c r="DR35" s="75"/>
      <c r="DS35" s="75"/>
      <c r="DT35" s="75"/>
      <c r="DU35" s="75"/>
      <c r="DV35" s="75"/>
      <c r="DW35" s="75"/>
      <c r="DX35" s="75"/>
      <c r="DY35" s="75"/>
      <c r="DZ35" s="75"/>
      <c r="EA35" s="75"/>
      <c r="EB35" s="75"/>
      <c r="EC35" s="75"/>
      <c r="ED35" s="75"/>
      <c r="EE35" s="75"/>
      <c r="EF35" s="75"/>
      <c r="EG35" s="75"/>
      <c r="EH35" s="75"/>
      <c r="EI35" s="75"/>
      <c r="EJ35" s="75"/>
      <c r="EK35" s="75"/>
      <c r="EL35" s="75"/>
      <c r="EM35" s="75"/>
      <c r="EN35" s="75"/>
      <c r="EO35" s="75"/>
      <c r="EP35" s="75"/>
      <c r="EQ35" s="75"/>
      <c r="ER35" s="75"/>
      <c r="ES35" s="75"/>
      <c r="ET35" s="75"/>
      <c r="EU35" s="75"/>
      <c r="EV35" s="75"/>
      <c r="EW35" s="75"/>
      <c r="EX35" s="75"/>
      <c r="EY35" s="75"/>
      <c r="EZ35" s="75"/>
      <c r="FA35" s="75"/>
      <c r="FB35" s="75"/>
      <c r="FC35" s="75"/>
      <c r="FD35" s="75"/>
      <c r="FE35" s="75"/>
      <c r="FF35" s="75"/>
      <c r="FG35" s="75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5"/>
      <c r="FV35" s="75"/>
      <c r="FW35" s="75"/>
      <c r="FX35" s="75"/>
      <c r="FY35" s="75"/>
      <c r="FZ35" s="75"/>
      <c r="GA35" s="75"/>
      <c r="GB35" s="75"/>
      <c r="GC35" s="75"/>
      <c r="GD35" s="75"/>
      <c r="GE35" s="75"/>
      <c r="GF35" s="75"/>
      <c r="GG35" s="75"/>
      <c r="GH35" s="75"/>
      <c r="GI35" s="75"/>
      <c r="GJ35" s="75"/>
      <c r="GK35" s="75"/>
      <c r="GL35" s="75"/>
      <c r="GM35" s="75"/>
      <c r="GN35" s="75"/>
      <c r="GO35" s="75"/>
      <c r="GP35" s="75"/>
      <c r="GQ35" s="75"/>
      <c r="GR35" s="75"/>
      <c r="GS35" s="75"/>
      <c r="GT35" s="75"/>
      <c r="GU35" s="75"/>
      <c r="GV35" s="75"/>
      <c r="GW35" s="75"/>
      <c r="GX35" s="75"/>
      <c r="GY35" s="75"/>
      <c r="GZ35" s="75"/>
      <c r="HA35" s="75"/>
      <c r="HB35" s="75"/>
      <c r="HC35" s="75"/>
      <c r="HD35" s="75"/>
      <c r="HE35" s="75"/>
      <c r="HF35" s="75"/>
      <c r="HG35" s="75"/>
      <c r="HH35" s="75"/>
      <c r="HI35" s="75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5"/>
      <c r="HX35" s="75"/>
      <c r="HY35" s="75"/>
      <c r="HZ35" s="75"/>
      <c r="IA35" s="75"/>
      <c r="IB35" s="75"/>
      <c r="IC35" s="75"/>
      <c r="ID35" s="75"/>
      <c r="IE35" s="75"/>
      <c r="IF35" s="75"/>
      <c r="IG35" s="75"/>
      <c r="IH35" s="75"/>
      <c r="II35" s="75"/>
      <c r="IJ35" s="75"/>
      <c r="IK35" s="75"/>
      <c r="IL35" s="75"/>
      <c r="IM35" s="75"/>
      <c r="IN35" s="75"/>
      <c r="IO35" s="75"/>
      <c r="IP35" s="75"/>
      <c r="IQ35" s="75"/>
      <c r="IR35" s="75"/>
      <c r="IS35" s="75"/>
      <c r="IT35" s="75"/>
      <c r="IU35" s="75"/>
    </row>
    <row r="36" spans="1:255" s="2" customFormat="1" x14ac:dyDescent="0.15">
      <c r="A36" s="4"/>
      <c r="B36" s="4"/>
      <c r="C36" s="100"/>
      <c r="D36" s="100"/>
      <c r="E36" s="102"/>
      <c r="F36" s="101"/>
      <c r="G36" s="100"/>
      <c r="H36" s="75"/>
      <c r="I36" s="75"/>
      <c r="J36" s="91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  <c r="EL36" s="75"/>
      <c r="EM36" s="75"/>
      <c r="EN36" s="75"/>
      <c r="EO36" s="75"/>
      <c r="EP36" s="75"/>
      <c r="EQ36" s="75"/>
      <c r="ER36" s="75"/>
      <c r="ES36" s="75"/>
      <c r="ET36" s="75"/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  <c r="GZ36" s="75"/>
      <c r="HA36" s="75"/>
      <c r="HB36" s="75"/>
      <c r="HC36" s="75"/>
      <c r="HD36" s="75"/>
      <c r="HE36" s="75"/>
      <c r="HF36" s="75"/>
      <c r="HG36" s="75"/>
      <c r="HH36" s="75"/>
      <c r="HI36" s="75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5"/>
      <c r="HX36" s="75"/>
      <c r="HY36" s="75"/>
      <c r="HZ36" s="75"/>
      <c r="IA36" s="75"/>
      <c r="IB36" s="75"/>
      <c r="IC36" s="75"/>
      <c r="ID36" s="75"/>
      <c r="IE36" s="75"/>
      <c r="IF36" s="75"/>
      <c r="IG36" s="75"/>
      <c r="IH36" s="75"/>
      <c r="II36" s="75"/>
      <c r="IJ36" s="75"/>
      <c r="IK36" s="75"/>
      <c r="IL36" s="75"/>
      <c r="IM36" s="75"/>
      <c r="IN36" s="75"/>
      <c r="IO36" s="75"/>
      <c r="IP36" s="75"/>
      <c r="IQ36" s="75"/>
      <c r="IR36" s="75"/>
      <c r="IS36" s="75"/>
      <c r="IT36" s="75"/>
      <c r="IU36" s="75"/>
    </row>
    <row r="37" spans="1:255" s="2" customFormat="1" x14ac:dyDescent="0.15">
      <c r="A37" s="4"/>
      <c r="B37" s="4"/>
      <c r="C37" s="100"/>
      <c r="D37" s="100"/>
      <c r="E37" s="102"/>
      <c r="F37" s="101"/>
      <c r="G37" s="100"/>
      <c r="H37" s="75"/>
      <c r="I37" s="75"/>
      <c r="J37" s="91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5"/>
      <c r="CO37" s="75"/>
      <c r="CP37" s="75"/>
      <c r="CQ37" s="75"/>
      <c r="CR37" s="75"/>
      <c r="CS37" s="75"/>
      <c r="CT37" s="75"/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5"/>
      <c r="DG37" s="75"/>
      <c r="DH37" s="75"/>
      <c r="DI37" s="75"/>
      <c r="DJ37" s="75"/>
      <c r="DK37" s="75"/>
      <c r="DL37" s="75"/>
      <c r="DM37" s="75"/>
      <c r="DN37" s="75"/>
      <c r="DO37" s="75"/>
      <c r="DP37" s="75"/>
      <c r="DQ37" s="75"/>
      <c r="DR37" s="75"/>
      <c r="DS37" s="75"/>
      <c r="DT37" s="75"/>
      <c r="DU37" s="75"/>
      <c r="DV37" s="75"/>
      <c r="DW37" s="75"/>
      <c r="DX37" s="75"/>
      <c r="DY37" s="75"/>
      <c r="DZ37" s="75"/>
      <c r="EA37" s="75"/>
      <c r="EB37" s="75"/>
      <c r="EC37" s="75"/>
      <c r="ED37" s="75"/>
      <c r="EE37" s="75"/>
      <c r="EF37" s="75"/>
      <c r="EG37" s="75"/>
      <c r="EH37" s="75"/>
      <c r="EI37" s="75"/>
      <c r="EJ37" s="75"/>
      <c r="EK37" s="75"/>
      <c r="EL37" s="75"/>
      <c r="EM37" s="75"/>
      <c r="EN37" s="75"/>
      <c r="EO37" s="75"/>
      <c r="EP37" s="75"/>
      <c r="EQ37" s="75"/>
      <c r="ER37" s="75"/>
      <c r="ES37" s="75"/>
      <c r="ET37" s="75"/>
      <c r="EU37" s="75"/>
      <c r="EV37" s="75"/>
      <c r="EW37" s="75"/>
      <c r="EX37" s="75"/>
      <c r="EY37" s="75"/>
      <c r="EZ37" s="75"/>
      <c r="FA37" s="75"/>
      <c r="FB37" s="75"/>
      <c r="FC37" s="75"/>
      <c r="FD37" s="75"/>
      <c r="FE37" s="75"/>
      <c r="FF37" s="75"/>
      <c r="FG37" s="75"/>
      <c r="FH37" s="75"/>
      <c r="FI37" s="75"/>
      <c r="FJ37" s="75"/>
      <c r="FK37" s="75"/>
      <c r="FL37" s="75"/>
      <c r="FM37" s="75"/>
      <c r="FN37" s="75"/>
      <c r="FO37" s="75"/>
      <c r="FP37" s="75"/>
      <c r="FQ37" s="75"/>
      <c r="FR37" s="75"/>
      <c r="FS37" s="75"/>
      <c r="FT37" s="75"/>
      <c r="FU37" s="75"/>
      <c r="FV37" s="75"/>
      <c r="FW37" s="75"/>
      <c r="FX37" s="75"/>
      <c r="FY37" s="75"/>
      <c r="FZ37" s="75"/>
      <c r="GA37" s="75"/>
      <c r="GB37" s="75"/>
      <c r="GC37" s="75"/>
      <c r="GD37" s="75"/>
      <c r="GE37" s="75"/>
      <c r="GF37" s="75"/>
      <c r="GG37" s="75"/>
      <c r="GH37" s="75"/>
      <c r="GI37" s="75"/>
      <c r="GJ37" s="75"/>
      <c r="GK37" s="75"/>
      <c r="GL37" s="75"/>
      <c r="GM37" s="75"/>
      <c r="GN37" s="75"/>
      <c r="GO37" s="75"/>
      <c r="GP37" s="75"/>
      <c r="GQ37" s="75"/>
      <c r="GR37" s="75"/>
      <c r="GS37" s="75"/>
      <c r="GT37" s="75"/>
      <c r="GU37" s="75"/>
      <c r="GV37" s="75"/>
      <c r="GW37" s="75"/>
      <c r="GX37" s="75"/>
      <c r="GY37" s="75"/>
      <c r="GZ37" s="75"/>
      <c r="HA37" s="75"/>
      <c r="HB37" s="75"/>
      <c r="HC37" s="75"/>
      <c r="HD37" s="75"/>
      <c r="HE37" s="75"/>
      <c r="HF37" s="75"/>
      <c r="HG37" s="75"/>
      <c r="HH37" s="75"/>
      <c r="HI37" s="75"/>
      <c r="HJ37" s="75"/>
      <c r="HK37" s="75"/>
      <c r="HL37" s="75"/>
      <c r="HM37" s="75"/>
      <c r="HN37" s="75"/>
      <c r="HO37" s="75"/>
      <c r="HP37" s="75"/>
      <c r="HQ37" s="75"/>
      <c r="HR37" s="75"/>
      <c r="HS37" s="75"/>
      <c r="HT37" s="75"/>
      <c r="HU37" s="75"/>
      <c r="HV37" s="75"/>
      <c r="HW37" s="75"/>
      <c r="HX37" s="75"/>
      <c r="HY37" s="75"/>
      <c r="HZ37" s="75"/>
      <c r="IA37" s="75"/>
      <c r="IB37" s="75"/>
      <c r="IC37" s="75"/>
      <c r="ID37" s="75"/>
      <c r="IE37" s="75"/>
      <c r="IF37" s="75"/>
      <c r="IG37" s="75"/>
      <c r="IH37" s="75"/>
      <c r="II37" s="75"/>
      <c r="IJ37" s="75"/>
      <c r="IK37" s="75"/>
      <c r="IL37" s="75"/>
      <c r="IM37" s="75"/>
      <c r="IN37" s="75"/>
      <c r="IO37" s="75"/>
      <c r="IP37" s="75"/>
      <c r="IQ37" s="75"/>
      <c r="IR37" s="75"/>
      <c r="IS37" s="75"/>
      <c r="IT37" s="75"/>
      <c r="IU37" s="75"/>
    </row>
    <row r="38" spans="1:255" s="2" customFormat="1" x14ac:dyDescent="0.15">
      <c r="A38" s="4"/>
      <c r="B38" s="4"/>
      <c r="C38" s="100"/>
      <c r="D38" s="100"/>
      <c r="E38" s="102"/>
      <c r="F38" s="101"/>
      <c r="G38" s="100"/>
      <c r="H38" s="75"/>
      <c r="I38" s="75"/>
      <c r="J38" s="91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  <c r="DV38" s="75"/>
      <c r="DW38" s="75"/>
      <c r="DX38" s="75"/>
      <c r="DY38" s="75"/>
      <c r="DZ38" s="75"/>
      <c r="EA38" s="75"/>
      <c r="EB38" s="75"/>
      <c r="EC38" s="75"/>
      <c r="ED38" s="75"/>
      <c r="EE38" s="75"/>
      <c r="EF38" s="75"/>
      <c r="EG38" s="75"/>
      <c r="EH38" s="75"/>
      <c r="EI38" s="75"/>
      <c r="EJ38" s="75"/>
      <c r="EK38" s="75"/>
      <c r="EL38" s="75"/>
      <c r="EM38" s="75"/>
      <c r="EN38" s="75"/>
      <c r="EO38" s="75"/>
      <c r="EP38" s="75"/>
      <c r="EQ38" s="75"/>
      <c r="ER38" s="75"/>
      <c r="ES38" s="75"/>
      <c r="ET38" s="75"/>
      <c r="EU38" s="75"/>
      <c r="EV38" s="75"/>
      <c r="EW38" s="75"/>
      <c r="EX38" s="75"/>
      <c r="EY38" s="75"/>
      <c r="EZ38" s="75"/>
      <c r="FA38" s="75"/>
      <c r="FB38" s="75"/>
      <c r="FC38" s="75"/>
      <c r="FD38" s="75"/>
      <c r="FE38" s="75"/>
      <c r="FF38" s="75"/>
      <c r="FG38" s="75"/>
      <c r="FH38" s="75"/>
      <c r="FI38" s="75"/>
      <c r="FJ38" s="75"/>
      <c r="FK38" s="75"/>
      <c r="FL38" s="75"/>
      <c r="FM38" s="75"/>
      <c r="FN38" s="75"/>
      <c r="FO38" s="75"/>
      <c r="FP38" s="75"/>
      <c r="FQ38" s="75"/>
      <c r="FR38" s="75"/>
      <c r="FS38" s="75"/>
      <c r="FT38" s="75"/>
      <c r="FU38" s="75"/>
      <c r="FV38" s="75"/>
      <c r="FW38" s="75"/>
      <c r="FX38" s="75"/>
      <c r="FY38" s="75"/>
      <c r="FZ38" s="75"/>
      <c r="GA38" s="75"/>
      <c r="GB38" s="75"/>
      <c r="GC38" s="75"/>
      <c r="GD38" s="75"/>
      <c r="GE38" s="75"/>
      <c r="GF38" s="75"/>
      <c r="GG38" s="75"/>
      <c r="GH38" s="75"/>
      <c r="GI38" s="75"/>
      <c r="GJ38" s="75"/>
      <c r="GK38" s="75"/>
      <c r="GL38" s="75"/>
      <c r="GM38" s="75"/>
      <c r="GN38" s="75"/>
      <c r="GO38" s="75"/>
      <c r="GP38" s="75"/>
      <c r="GQ38" s="75"/>
      <c r="GR38" s="75"/>
      <c r="GS38" s="75"/>
      <c r="GT38" s="75"/>
      <c r="GU38" s="75"/>
      <c r="GV38" s="75"/>
      <c r="GW38" s="75"/>
      <c r="GX38" s="75"/>
      <c r="GY38" s="75"/>
      <c r="GZ38" s="75"/>
      <c r="HA38" s="75"/>
      <c r="HB38" s="75"/>
      <c r="HC38" s="75"/>
      <c r="HD38" s="75"/>
      <c r="HE38" s="75"/>
      <c r="HF38" s="75"/>
      <c r="HG38" s="75"/>
      <c r="HH38" s="75"/>
      <c r="HI38" s="75"/>
      <c r="HJ38" s="75"/>
      <c r="HK38" s="75"/>
      <c r="HL38" s="75"/>
      <c r="HM38" s="75"/>
      <c r="HN38" s="75"/>
      <c r="HO38" s="75"/>
      <c r="HP38" s="75"/>
      <c r="HQ38" s="75"/>
      <c r="HR38" s="75"/>
      <c r="HS38" s="75"/>
      <c r="HT38" s="75"/>
      <c r="HU38" s="75"/>
      <c r="HV38" s="75"/>
      <c r="HW38" s="75"/>
      <c r="HX38" s="75"/>
      <c r="HY38" s="75"/>
      <c r="HZ38" s="75"/>
      <c r="IA38" s="75"/>
      <c r="IB38" s="75"/>
      <c r="IC38" s="75"/>
      <c r="ID38" s="75"/>
      <c r="IE38" s="75"/>
      <c r="IF38" s="75"/>
      <c r="IG38" s="75"/>
      <c r="IH38" s="75"/>
      <c r="II38" s="75"/>
      <c r="IJ38" s="75"/>
      <c r="IK38" s="75"/>
      <c r="IL38" s="75"/>
      <c r="IM38" s="75"/>
      <c r="IN38" s="75"/>
      <c r="IO38" s="75"/>
      <c r="IP38" s="75"/>
      <c r="IQ38" s="75"/>
      <c r="IR38" s="75"/>
      <c r="IS38" s="75"/>
      <c r="IT38" s="75"/>
      <c r="IU38" s="75"/>
    </row>
    <row r="39" spans="1:255" s="2" customFormat="1" x14ac:dyDescent="0.15">
      <c r="A39" s="4"/>
      <c r="B39" s="4"/>
      <c r="C39" s="100"/>
      <c r="D39" s="100"/>
      <c r="E39" s="102"/>
      <c r="F39" s="101"/>
      <c r="G39" s="100"/>
      <c r="H39" s="75"/>
      <c r="I39" s="75"/>
      <c r="J39" s="91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5"/>
      <c r="CO39" s="75"/>
      <c r="CP39" s="75"/>
      <c r="CQ39" s="75"/>
      <c r="CR39" s="75"/>
      <c r="CS39" s="75"/>
      <c r="CT39" s="75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5"/>
      <c r="DF39" s="75"/>
      <c r="DG39" s="75"/>
      <c r="DH39" s="75"/>
      <c r="DI39" s="75"/>
      <c r="DJ39" s="75"/>
      <c r="DK39" s="75"/>
      <c r="DL39" s="75"/>
      <c r="DM39" s="75"/>
      <c r="DN39" s="75"/>
      <c r="DO39" s="75"/>
      <c r="DP39" s="75"/>
      <c r="DQ39" s="75"/>
      <c r="DR39" s="75"/>
      <c r="DS39" s="75"/>
      <c r="DT39" s="75"/>
      <c r="DU39" s="75"/>
      <c r="DV39" s="75"/>
      <c r="DW39" s="75"/>
      <c r="DX39" s="75"/>
      <c r="DY39" s="75"/>
      <c r="DZ39" s="75"/>
      <c r="EA39" s="75"/>
      <c r="EB39" s="75"/>
      <c r="EC39" s="75"/>
      <c r="ED39" s="75"/>
      <c r="EE39" s="75"/>
      <c r="EF39" s="75"/>
      <c r="EG39" s="75"/>
      <c r="EH39" s="75"/>
      <c r="EI39" s="75"/>
      <c r="EJ39" s="75"/>
      <c r="EK39" s="75"/>
      <c r="EL39" s="75"/>
      <c r="EM39" s="75"/>
      <c r="EN39" s="75"/>
      <c r="EO39" s="75"/>
      <c r="EP39" s="75"/>
      <c r="EQ39" s="75"/>
      <c r="ER39" s="75"/>
      <c r="ES39" s="75"/>
      <c r="ET39" s="75"/>
      <c r="EU39" s="75"/>
      <c r="EV39" s="75"/>
      <c r="EW39" s="75"/>
      <c r="EX39" s="75"/>
      <c r="EY39" s="75"/>
      <c r="EZ39" s="75"/>
      <c r="FA39" s="75"/>
      <c r="FB39" s="75"/>
      <c r="FC39" s="75"/>
      <c r="FD39" s="75"/>
      <c r="FE39" s="75"/>
      <c r="FF39" s="75"/>
      <c r="FG39" s="75"/>
      <c r="FH39" s="75"/>
      <c r="FI39" s="75"/>
      <c r="FJ39" s="75"/>
      <c r="FK39" s="75"/>
      <c r="FL39" s="75"/>
      <c r="FM39" s="75"/>
      <c r="FN39" s="75"/>
      <c r="FO39" s="75"/>
      <c r="FP39" s="75"/>
      <c r="FQ39" s="75"/>
      <c r="FR39" s="75"/>
      <c r="FS39" s="75"/>
      <c r="FT39" s="75"/>
      <c r="FU39" s="75"/>
      <c r="FV39" s="75"/>
      <c r="FW39" s="75"/>
      <c r="FX39" s="75"/>
      <c r="FY39" s="75"/>
      <c r="FZ39" s="75"/>
      <c r="GA39" s="75"/>
      <c r="GB39" s="75"/>
      <c r="GC39" s="75"/>
      <c r="GD39" s="75"/>
      <c r="GE39" s="75"/>
      <c r="GF39" s="75"/>
      <c r="GG39" s="75"/>
      <c r="GH39" s="75"/>
      <c r="GI39" s="75"/>
      <c r="GJ39" s="75"/>
      <c r="GK39" s="75"/>
      <c r="GL39" s="75"/>
      <c r="GM39" s="75"/>
      <c r="GN39" s="75"/>
      <c r="GO39" s="75"/>
      <c r="GP39" s="75"/>
      <c r="GQ39" s="75"/>
      <c r="GR39" s="75"/>
      <c r="GS39" s="75"/>
      <c r="GT39" s="75"/>
      <c r="GU39" s="75"/>
      <c r="GV39" s="75"/>
      <c r="GW39" s="75"/>
      <c r="GX39" s="75"/>
      <c r="GY39" s="75"/>
      <c r="GZ39" s="75"/>
      <c r="HA39" s="75"/>
      <c r="HB39" s="75"/>
      <c r="HC39" s="75"/>
      <c r="HD39" s="75"/>
      <c r="HE39" s="75"/>
      <c r="HF39" s="75"/>
      <c r="HG39" s="75"/>
      <c r="HH39" s="75"/>
      <c r="HI39" s="75"/>
      <c r="HJ39" s="75"/>
      <c r="HK39" s="75"/>
      <c r="HL39" s="75"/>
      <c r="HM39" s="75"/>
      <c r="HN39" s="75"/>
      <c r="HO39" s="75"/>
      <c r="HP39" s="75"/>
      <c r="HQ39" s="75"/>
      <c r="HR39" s="75"/>
      <c r="HS39" s="75"/>
      <c r="HT39" s="75"/>
      <c r="HU39" s="75"/>
      <c r="HV39" s="75"/>
      <c r="HW39" s="75"/>
      <c r="HX39" s="75"/>
      <c r="HY39" s="75"/>
      <c r="HZ39" s="75"/>
      <c r="IA39" s="75"/>
      <c r="IB39" s="75"/>
      <c r="IC39" s="75"/>
      <c r="ID39" s="75"/>
      <c r="IE39" s="75"/>
      <c r="IF39" s="75"/>
      <c r="IG39" s="75"/>
      <c r="IH39" s="75"/>
      <c r="II39" s="75"/>
      <c r="IJ39" s="75"/>
      <c r="IK39" s="75"/>
      <c r="IL39" s="75"/>
      <c r="IM39" s="75"/>
      <c r="IN39" s="75"/>
      <c r="IO39" s="75"/>
      <c r="IP39" s="75"/>
      <c r="IQ39" s="75"/>
      <c r="IR39" s="75"/>
      <c r="IS39" s="75"/>
      <c r="IT39" s="75"/>
      <c r="IU39" s="75"/>
    </row>
    <row r="40" spans="1:255" s="2" customFormat="1" x14ac:dyDescent="0.15">
      <c r="A40" s="4"/>
      <c r="B40" s="4"/>
      <c r="C40" s="100"/>
      <c r="D40" s="100"/>
      <c r="E40" s="102"/>
      <c r="F40" s="101"/>
      <c r="G40" s="100"/>
      <c r="H40" s="75"/>
      <c r="I40" s="75"/>
      <c r="J40" s="91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  <c r="DR40" s="75"/>
      <c r="DS40" s="75"/>
      <c r="DT40" s="75"/>
      <c r="DU40" s="75"/>
      <c r="DV40" s="75"/>
      <c r="DW40" s="75"/>
      <c r="DX40" s="75"/>
      <c r="DY40" s="75"/>
      <c r="DZ40" s="75"/>
      <c r="EA40" s="75"/>
      <c r="EB40" s="75"/>
      <c r="EC40" s="75"/>
      <c r="ED40" s="75"/>
      <c r="EE40" s="75"/>
      <c r="EF40" s="75"/>
      <c r="EG40" s="75"/>
      <c r="EH40" s="75"/>
      <c r="EI40" s="75"/>
      <c r="EJ40" s="75"/>
      <c r="EK40" s="75"/>
      <c r="EL40" s="75"/>
      <c r="EM40" s="75"/>
      <c r="EN40" s="75"/>
      <c r="EO40" s="75"/>
      <c r="EP40" s="75"/>
      <c r="EQ40" s="75"/>
      <c r="ER40" s="75"/>
      <c r="ES40" s="75"/>
      <c r="ET40" s="75"/>
      <c r="EU40" s="75"/>
      <c r="EV40" s="75"/>
      <c r="EW40" s="75"/>
      <c r="EX40" s="75"/>
      <c r="EY40" s="75"/>
      <c r="EZ40" s="75"/>
      <c r="FA40" s="75"/>
      <c r="FB40" s="75"/>
      <c r="FC40" s="75"/>
      <c r="FD40" s="75"/>
      <c r="FE40" s="75"/>
      <c r="FF40" s="75"/>
      <c r="FG40" s="75"/>
      <c r="FH40" s="75"/>
      <c r="FI40" s="75"/>
      <c r="FJ40" s="75"/>
      <c r="FK40" s="75"/>
      <c r="FL40" s="75"/>
      <c r="FM40" s="75"/>
      <c r="FN40" s="75"/>
      <c r="FO40" s="75"/>
      <c r="FP40" s="75"/>
      <c r="FQ40" s="75"/>
      <c r="FR40" s="75"/>
      <c r="FS40" s="75"/>
      <c r="FT40" s="75"/>
      <c r="FU40" s="75"/>
      <c r="FV40" s="75"/>
      <c r="FW40" s="75"/>
      <c r="FX40" s="75"/>
      <c r="FY40" s="75"/>
      <c r="FZ40" s="75"/>
      <c r="GA40" s="75"/>
      <c r="GB40" s="75"/>
      <c r="GC40" s="75"/>
      <c r="GD40" s="75"/>
      <c r="GE40" s="75"/>
      <c r="GF40" s="75"/>
      <c r="GG40" s="75"/>
      <c r="GH40" s="75"/>
      <c r="GI40" s="75"/>
      <c r="GJ40" s="75"/>
      <c r="GK40" s="75"/>
      <c r="GL40" s="75"/>
      <c r="GM40" s="75"/>
      <c r="GN40" s="75"/>
      <c r="GO40" s="75"/>
      <c r="GP40" s="75"/>
      <c r="GQ40" s="75"/>
      <c r="GR40" s="75"/>
      <c r="GS40" s="75"/>
      <c r="GT40" s="75"/>
      <c r="GU40" s="75"/>
      <c r="GV40" s="75"/>
      <c r="GW40" s="75"/>
      <c r="GX40" s="75"/>
      <c r="GY40" s="75"/>
      <c r="GZ40" s="75"/>
      <c r="HA40" s="75"/>
      <c r="HB40" s="75"/>
      <c r="HC40" s="75"/>
      <c r="HD40" s="75"/>
      <c r="HE40" s="75"/>
      <c r="HF40" s="75"/>
      <c r="HG40" s="75"/>
      <c r="HH40" s="75"/>
      <c r="HI40" s="75"/>
      <c r="HJ40" s="75"/>
      <c r="HK40" s="75"/>
      <c r="HL40" s="75"/>
      <c r="HM40" s="75"/>
      <c r="HN40" s="75"/>
      <c r="HO40" s="75"/>
      <c r="HP40" s="75"/>
      <c r="HQ40" s="75"/>
      <c r="HR40" s="75"/>
      <c r="HS40" s="75"/>
      <c r="HT40" s="75"/>
      <c r="HU40" s="75"/>
      <c r="HV40" s="75"/>
      <c r="HW40" s="75"/>
      <c r="HX40" s="75"/>
      <c r="HY40" s="75"/>
      <c r="HZ40" s="75"/>
      <c r="IA40" s="75"/>
      <c r="IB40" s="75"/>
      <c r="IC40" s="75"/>
      <c r="ID40" s="75"/>
      <c r="IE40" s="75"/>
      <c r="IF40" s="75"/>
      <c r="IG40" s="75"/>
      <c r="IH40" s="75"/>
      <c r="II40" s="75"/>
      <c r="IJ40" s="75"/>
      <c r="IK40" s="75"/>
      <c r="IL40" s="75"/>
      <c r="IM40" s="75"/>
      <c r="IN40" s="75"/>
      <c r="IO40" s="75"/>
      <c r="IP40" s="75"/>
      <c r="IQ40" s="75"/>
      <c r="IR40" s="75"/>
      <c r="IS40" s="75"/>
      <c r="IT40" s="75"/>
      <c r="IU40" s="75"/>
    </row>
    <row r="41" spans="1:255" s="2" customFormat="1" x14ac:dyDescent="0.15">
      <c r="A41" s="4"/>
      <c r="B41" s="4"/>
      <c r="C41" s="100"/>
      <c r="D41" s="100"/>
      <c r="E41" s="102"/>
      <c r="F41" s="101"/>
      <c r="G41" s="100"/>
      <c r="H41" s="75"/>
      <c r="I41" s="75"/>
      <c r="J41" s="91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  <c r="DR41" s="75"/>
      <c r="DS41" s="75"/>
      <c r="DT41" s="75"/>
      <c r="DU41" s="75"/>
      <c r="DV41" s="75"/>
      <c r="DW41" s="75"/>
      <c r="DX41" s="75"/>
      <c r="DY41" s="75"/>
      <c r="DZ41" s="75"/>
      <c r="EA41" s="75"/>
      <c r="EB41" s="75"/>
      <c r="EC41" s="75"/>
      <c r="ED41" s="75"/>
      <c r="EE41" s="75"/>
      <c r="EF41" s="75"/>
      <c r="EG41" s="75"/>
      <c r="EH41" s="75"/>
      <c r="EI41" s="75"/>
      <c r="EJ41" s="75"/>
      <c r="EK41" s="75"/>
      <c r="EL41" s="75"/>
      <c r="EM41" s="75"/>
      <c r="EN41" s="75"/>
      <c r="EO41" s="75"/>
      <c r="EP41" s="75"/>
      <c r="EQ41" s="75"/>
      <c r="ER41" s="75"/>
      <c r="ES41" s="75"/>
      <c r="ET41" s="75"/>
      <c r="EU41" s="75"/>
      <c r="EV41" s="75"/>
      <c r="EW41" s="75"/>
      <c r="EX41" s="75"/>
      <c r="EY41" s="75"/>
      <c r="EZ41" s="75"/>
      <c r="FA41" s="75"/>
      <c r="FB41" s="75"/>
      <c r="FC41" s="75"/>
      <c r="FD41" s="75"/>
      <c r="FE41" s="75"/>
      <c r="FF41" s="75"/>
      <c r="FG41" s="75"/>
      <c r="FH41" s="75"/>
      <c r="FI41" s="75"/>
      <c r="FJ41" s="75"/>
      <c r="FK41" s="75"/>
      <c r="FL41" s="75"/>
      <c r="FM41" s="75"/>
      <c r="FN41" s="75"/>
      <c r="FO41" s="75"/>
      <c r="FP41" s="75"/>
      <c r="FQ41" s="75"/>
      <c r="FR41" s="75"/>
      <c r="FS41" s="75"/>
      <c r="FT41" s="75"/>
      <c r="FU41" s="75"/>
      <c r="FV41" s="75"/>
      <c r="FW41" s="75"/>
      <c r="FX41" s="75"/>
      <c r="FY41" s="75"/>
      <c r="FZ41" s="75"/>
      <c r="GA41" s="75"/>
      <c r="GB41" s="75"/>
      <c r="GC41" s="75"/>
      <c r="GD41" s="75"/>
      <c r="GE41" s="75"/>
      <c r="GF41" s="75"/>
      <c r="GG41" s="75"/>
      <c r="GH41" s="75"/>
      <c r="GI41" s="75"/>
      <c r="GJ41" s="75"/>
      <c r="GK41" s="75"/>
      <c r="GL41" s="75"/>
      <c r="GM41" s="75"/>
      <c r="GN41" s="75"/>
      <c r="GO41" s="75"/>
      <c r="GP41" s="75"/>
      <c r="GQ41" s="75"/>
      <c r="GR41" s="75"/>
      <c r="GS41" s="75"/>
      <c r="GT41" s="75"/>
      <c r="GU41" s="75"/>
      <c r="GV41" s="75"/>
      <c r="GW41" s="75"/>
      <c r="GX41" s="75"/>
      <c r="GY41" s="75"/>
      <c r="GZ41" s="75"/>
      <c r="HA41" s="75"/>
      <c r="HB41" s="75"/>
      <c r="HC41" s="75"/>
      <c r="HD41" s="75"/>
      <c r="HE41" s="75"/>
      <c r="HF41" s="75"/>
      <c r="HG41" s="75"/>
      <c r="HH41" s="75"/>
      <c r="HI41" s="75"/>
      <c r="HJ41" s="75"/>
      <c r="HK41" s="75"/>
      <c r="HL41" s="75"/>
      <c r="HM41" s="75"/>
      <c r="HN41" s="75"/>
      <c r="HO41" s="75"/>
      <c r="HP41" s="75"/>
      <c r="HQ41" s="75"/>
      <c r="HR41" s="75"/>
      <c r="HS41" s="75"/>
      <c r="HT41" s="75"/>
      <c r="HU41" s="75"/>
      <c r="HV41" s="75"/>
      <c r="HW41" s="75"/>
      <c r="HX41" s="75"/>
      <c r="HY41" s="75"/>
      <c r="HZ41" s="75"/>
      <c r="IA41" s="75"/>
      <c r="IB41" s="75"/>
      <c r="IC41" s="75"/>
      <c r="ID41" s="75"/>
      <c r="IE41" s="75"/>
      <c r="IF41" s="75"/>
      <c r="IG41" s="75"/>
      <c r="IH41" s="75"/>
      <c r="II41" s="75"/>
      <c r="IJ41" s="75"/>
      <c r="IK41" s="75"/>
      <c r="IL41" s="75"/>
      <c r="IM41" s="75"/>
      <c r="IN41" s="75"/>
      <c r="IO41" s="75"/>
      <c r="IP41" s="75"/>
      <c r="IQ41" s="75"/>
      <c r="IR41" s="75"/>
      <c r="IS41" s="75"/>
      <c r="IT41" s="75"/>
      <c r="IU41" s="75"/>
    </row>
    <row r="42" spans="1:255" s="2" customFormat="1" x14ac:dyDescent="0.15">
      <c r="A42" s="4"/>
      <c r="B42" s="4"/>
      <c r="C42" s="100"/>
      <c r="D42" s="100"/>
      <c r="E42" s="102"/>
      <c r="F42" s="101"/>
      <c r="G42" s="100"/>
      <c r="H42" s="75"/>
      <c r="I42" s="75"/>
      <c r="J42" s="91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5"/>
      <c r="CT42" s="75"/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5"/>
      <c r="DK42" s="75"/>
      <c r="DL42" s="75"/>
      <c r="DM42" s="75"/>
      <c r="DN42" s="75"/>
      <c r="DO42" s="75"/>
      <c r="DP42" s="75"/>
      <c r="DQ42" s="75"/>
      <c r="DR42" s="75"/>
      <c r="DS42" s="75"/>
      <c r="DT42" s="75"/>
      <c r="DU42" s="75"/>
      <c r="DV42" s="75"/>
      <c r="DW42" s="75"/>
      <c r="DX42" s="75"/>
      <c r="DY42" s="75"/>
      <c r="DZ42" s="75"/>
      <c r="EA42" s="75"/>
      <c r="EB42" s="75"/>
      <c r="EC42" s="75"/>
      <c r="ED42" s="75"/>
      <c r="EE42" s="75"/>
      <c r="EF42" s="75"/>
      <c r="EG42" s="75"/>
      <c r="EH42" s="75"/>
      <c r="EI42" s="75"/>
      <c r="EJ42" s="75"/>
      <c r="EK42" s="75"/>
      <c r="EL42" s="75"/>
      <c r="EM42" s="75"/>
      <c r="EN42" s="75"/>
      <c r="EO42" s="75"/>
      <c r="EP42" s="75"/>
      <c r="EQ42" s="75"/>
      <c r="ER42" s="75"/>
      <c r="ES42" s="75"/>
      <c r="ET42" s="75"/>
      <c r="EU42" s="75"/>
      <c r="EV42" s="75"/>
      <c r="EW42" s="75"/>
      <c r="EX42" s="75"/>
      <c r="EY42" s="75"/>
      <c r="EZ42" s="75"/>
      <c r="FA42" s="75"/>
      <c r="FB42" s="75"/>
      <c r="FC42" s="75"/>
      <c r="FD42" s="75"/>
      <c r="FE42" s="75"/>
      <c r="FF42" s="75"/>
      <c r="FG42" s="75"/>
      <c r="FH42" s="75"/>
      <c r="FI42" s="75"/>
      <c r="FJ42" s="75"/>
      <c r="FK42" s="75"/>
      <c r="FL42" s="75"/>
      <c r="FM42" s="75"/>
      <c r="FN42" s="75"/>
      <c r="FO42" s="75"/>
      <c r="FP42" s="75"/>
      <c r="FQ42" s="75"/>
      <c r="FR42" s="75"/>
      <c r="FS42" s="75"/>
      <c r="FT42" s="75"/>
      <c r="FU42" s="75"/>
      <c r="FV42" s="75"/>
      <c r="FW42" s="75"/>
      <c r="FX42" s="75"/>
      <c r="FY42" s="75"/>
      <c r="FZ42" s="75"/>
      <c r="GA42" s="75"/>
      <c r="GB42" s="75"/>
      <c r="GC42" s="75"/>
      <c r="GD42" s="75"/>
      <c r="GE42" s="75"/>
      <c r="GF42" s="75"/>
      <c r="GG42" s="75"/>
      <c r="GH42" s="75"/>
      <c r="GI42" s="75"/>
      <c r="GJ42" s="75"/>
      <c r="GK42" s="75"/>
      <c r="GL42" s="75"/>
      <c r="GM42" s="75"/>
      <c r="GN42" s="75"/>
      <c r="GO42" s="75"/>
      <c r="GP42" s="75"/>
      <c r="GQ42" s="75"/>
      <c r="GR42" s="75"/>
      <c r="GS42" s="75"/>
      <c r="GT42" s="75"/>
      <c r="GU42" s="75"/>
      <c r="GV42" s="75"/>
      <c r="GW42" s="75"/>
      <c r="GX42" s="75"/>
      <c r="GY42" s="75"/>
      <c r="GZ42" s="75"/>
      <c r="HA42" s="75"/>
      <c r="HB42" s="75"/>
      <c r="HC42" s="75"/>
      <c r="HD42" s="75"/>
      <c r="HE42" s="75"/>
      <c r="HF42" s="75"/>
      <c r="HG42" s="75"/>
      <c r="HH42" s="75"/>
      <c r="HI42" s="75"/>
      <c r="HJ42" s="75"/>
      <c r="HK42" s="75"/>
      <c r="HL42" s="75"/>
      <c r="HM42" s="75"/>
      <c r="HN42" s="75"/>
      <c r="HO42" s="75"/>
      <c r="HP42" s="75"/>
      <c r="HQ42" s="75"/>
      <c r="HR42" s="75"/>
      <c r="HS42" s="75"/>
      <c r="HT42" s="75"/>
      <c r="HU42" s="75"/>
      <c r="HV42" s="75"/>
      <c r="HW42" s="75"/>
      <c r="HX42" s="75"/>
      <c r="HY42" s="75"/>
      <c r="HZ42" s="75"/>
      <c r="IA42" s="75"/>
      <c r="IB42" s="75"/>
      <c r="IC42" s="75"/>
      <c r="ID42" s="75"/>
      <c r="IE42" s="75"/>
      <c r="IF42" s="75"/>
      <c r="IG42" s="75"/>
      <c r="IH42" s="75"/>
      <c r="II42" s="75"/>
      <c r="IJ42" s="75"/>
      <c r="IK42" s="75"/>
      <c r="IL42" s="75"/>
      <c r="IM42" s="75"/>
      <c r="IN42" s="75"/>
      <c r="IO42" s="75"/>
      <c r="IP42" s="75"/>
      <c r="IQ42" s="75"/>
      <c r="IR42" s="75"/>
      <c r="IS42" s="75"/>
      <c r="IT42" s="75"/>
      <c r="IU42" s="75"/>
    </row>
    <row r="43" spans="1:255" s="2" customFormat="1" x14ac:dyDescent="0.15">
      <c r="A43" s="4"/>
      <c r="B43" s="4"/>
      <c r="C43" s="100"/>
      <c r="D43" s="100"/>
      <c r="E43" s="102"/>
      <c r="F43" s="101"/>
      <c r="G43" s="100"/>
      <c r="H43" s="75"/>
      <c r="I43" s="75"/>
      <c r="J43" s="91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5"/>
      <c r="DG43" s="75"/>
      <c r="DH43" s="75"/>
      <c r="DI43" s="75"/>
      <c r="DJ43" s="75"/>
      <c r="DK43" s="75"/>
      <c r="DL43" s="75"/>
      <c r="DM43" s="75"/>
      <c r="DN43" s="75"/>
      <c r="DO43" s="75"/>
      <c r="DP43" s="75"/>
      <c r="DQ43" s="75"/>
      <c r="DR43" s="75"/>
      <c r="DS43" s="75"/>
      <c r="DT43" s="75"/>
      <c r="DU43" s="75"/>
      <c r="DV43" s="75"/>
      <c r="DW43" s="75"/>
      <c r="DX43" s="75"/>
      <c r="DY43" s="75"/>
      <c r="DZ43" s="75"/>
      <c r="EA43" s="75"/>
      <c r="EB43" s="75"/>
      <c r="EC43" s="75"/>
      <c r="ED43" s="75"/>
      <c r="EE43" s="75"/>
      <c r="EF43" s="75"/>
      <c r="EG43" s="75"/>
      <c r="EH43" s="75"/>
      <c r="EI43" s="75"/>
      <c r="EJ43" s="75"/>
      <c r="EK43" s="75"/>
      <c r="EL43" s="75"/>
      <c r="EM43" s="75"/>
      <c r="EN43" s="75"/>
      <c r="EO43" s="75"/>
      <c r="EP43" s="75"/>
      <c r="EQ43" s="75"/>
      <c r="ER43" s="75"/>
      <c r="ES43" s="75"/>
      <c r="ET43" s="75"/>
      <c r="EU43" s="75"/>
      <c r="EV43" s="75"/>
      <c r="EW43" s="75"/>
      <c r="EX43" s="75"/>
      <c r="EY43" s="75"/>
      <c r="EZ43" s="75"/>
      <c r="FA43" s="75"/>
      <c r="FB43" s="75"/>
      <c r="FC43" s="75"/>
      <c r="FD43" s="75"/>
      <c r="FE43" s="75"/>
      <c r="FF43" s="75"/>
      <c r="FG43" s="75"/>
      <c r="FH43" s="75"/>
      <c r="FI43" s="75"/>
      <c r="FJ43" s="75"/>
      <c r="FK43" s="75"/>
      <c r="FL43" s="75"/>
      <c r="FM43" s="75"/>
      <c r="FN43" s="75"/>
      <c r="FO43" s="75"/>
      <c r="FP43" s="75"/>
      <c r="FQ43" s="75"/>
      <c r="FR43" s="75"/>
      <c r="FS43" s="75"/>
      <c r="FT43" s="75"/>
      <c r="FU43" s="75"/>
      <c r="FV43" s="75"/>
      <c r="FW43" s="75"/>
      <c r="FX43" s="75"/>
      <c r="FY43" s="75"/>
      <c r="FZ43" s="75"/>
      <c r="GA43" s="75"/>
      <c r="GB43" s="75"/>
      <c r="GC43" s="75"/>
      <c r="GD43" s="75"/>
      <c r="GE43" s="75"/>
      <c r="GF43" s="75"/>
      <c r="GG43" s="75"/>
      <c r="GH43" s="75"/>
      <c r="GI43" s="75"/>
      <c r="GJ43" s="75"/>
      <c r="GK43" s="75"/>
      <c r="GL43" s="75"/>
      <c r="GM43" s="75"/>
      <c r="GN43" s="75"/>
      <c r="GO43" s="75"/>
      <c r="GP43" s="75"/>
      <c r="GQ43" s="75"/>
      <c r="GR43" s="75"/>
      <c r="GS43" s="75"/>
      <c r="GT43" s="75"/>
      <c r="GU43" s="75"/>
      <c r="GV43" s="75"/>
      <c r="GW43" s="75"/>
      <c r="GX43" s="75"/>
      <c r="GY43" s="75"/>
      <c r="GZ43" s="75"/>
      <c r="HA43" s="75"/>
      <c r="HB43" s="75"/>
      <c r="HC43" s="75"/>
      <c r="HD43" s="75"/>
      <c r="HE43" s="75"/>
      <c r="HF43" s="75"/>
      <c r="HG43" s="75"/>
      <c r="HH43" s="75"/>
      <c r="HI43" s="75"/>
      <c r="HJ43" s="75"/>
      <c r="HK43" s="75"/>
      <c r="HL43" s="75"/>
      <c r="HM43" s="75"/>
      <c r="HN43" s="75"/>
      <c r="HO43" s="75"/>
      <c r="HP43" s="75"/>
      <c r="HQ43" s="75"/>
      <c r="HR43" s="75"/>
      <c r="HS43" s="75"/>
      <c r="HT43" s="75"/>
      <c r="HU43" s="75"/>
      <c r="HV43" s="75"/>
      <c r="HW43" s="75"/>
      <c r="HX43" s="75"/>
      <c r="HY43" s="75"/>
      <c r="HZ43" s="75"/>
      <c r="IA43" s="75"/>
      <c r="IB43" s="75"/>
      <c r="IC43" s="75"/>
      <c r="ID43" s="75"/>
      <c r="IE43" s="75"/>
      <c r="IF43" s="75"/>
      <c r="IG43" s="75"/>
      <c r="IH43" s="75"/>
      <c r="II43" s="75"/>
      <c r="IJ43" s="75"/>
      <c r="IK43" s="75"/>
      <c r="IL43" s="75"/>
      <c r="IM43" s="75"/>
      <c r="IN43" s="75"/>
      <c r="IO43" s="75"/>
      <c r="IP43" s="75"/>
      <c r="IQ43" s="75"/>
      <c r="IR43" s="75"/>
      <c r="IS43" s="75"/>
      <c r="IT43" s="75"/>
      <c r="IU43" s="75"/>
    </row>
    <row r="44" spans="1:255" s="2" customFormat="1" x14ac:dyDescent="0.15">
      <c r="A44" s="4"/>
      <c r="B44" s="4"/>
      <c r="C44" s="100"/>
      <c r="D44" s="100"/>
      <c r="E44" s="102"/>
      <c r="F44" s="101"/>
      <c r="G44" s="100"/>
      <c r="H44" s="75"/>
      <c r="I44" s="75"/>
      <c r="J44" s="91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5"/>
      <c r="DT44" s="75"/>
      <c r="DU44" s="75"/>
      <c r="DV44" s="75"/>
      <c r="DW44" s="75"/>
      <c r="DX44" s="75"/>
      <c r="DY44" s="75"/>
      <c r="DZ44" s="75"/>
      <c r="EA44" s="75"/>
      <c r="EB44" s="75"/>
      <c r="EC44" s="75"/>
      <c r="ED44" s="75"/>
      <c r="EE44" s="75"/>
      <c r="EF44" s="75"/>
      <c r="EG44" s="75"/>
      <c r="EH44" s="75"/>
      <c r="EI44" s="75"/>
      <c r="EJ44" s="75"/>
      <c r="EK44" s="75"/>
      <c r="EL44" s="75"/>
      <c r="EM44" s="75"/>
      <c r="EN44" s="75"/>
      <c r="EO44" s="75"/>
      <c r="EP44" s="75"/>
      <c r="EQ44" s="75"/>
      <c r="ER44" s="75"/>
      <c r="ES44" s="75"/>
      <c r="ET44" s="75"/>
      <c r="EU44" s="75"/>
      <c r="EV44" s="75"/>
      <c r="EW44" s="75"/>
      <c r="EX44" s="75"/>
      <c r="EY44" s="75"/>
      <c r="EZ44" s="75"/>
      <c r="FA44" s="75"/>
      <c r="FB44" s="75"/>
      <c r="FC44" s="75"/>
      <c r="FD44" s="75"/>
      <c r="FE44" s="75"/>
      <c r="FF44" s="75"/>
      <c r="FG44" s="75"/>
      <c r="FH44" s="75"/>
      <c r="FI44" s="75"/>
      <c r="FJ44" s="75"/>
      <c r="FK44" s="75"/>
      <c r="FL44" s="75"/>
      <c r="FM44" s="75"/>
      <c r="FN44" s="75"/>
      <c r="FO44" s="75"/>
      <c r="FP44" s="75"/>
      <c r="FQ44" s="75"/>
      <c r="FR44" s="75"/>
      <c r="FS44" s="75"/>
      <c r="FT44" s="75"/>
      <c r="FU44" s="75"/>
      <c r="FV44" s="75"/>
      <c r="FW44" s="75"/>
      <c r="FX44" s="75"/>
      <c r="FY44" s="75"/>
      <c r="FZ44" s="75"/>
      <c r="GA44" s="75"/>
      <c r="GB44" s="75"/>
      <c r="GC44" s="75"/>
      <c r="GD44" s="75"/>
      <c r="GE44" s="75"/>
      <c r="GF44" s="75"/>
      <c r="GG44" s="75"/>
      <c r="GH44" s="75"/>
      <c r="GI44" s="75"/>
      <c r="GJ44" s="75"/>
      <c r="GK44" s="75"/>
      <c r="GL44" s="75"/>
      <c r="GM44" s="75"/>
      <c r="GN44" s="75"/>
      <c r="GO44" s="75"/>
      <c r="GP44" s="75"/>
      <c r="GQ44" s="75"/>
      <c r="GR44" s="75"/>
      <c r="GS44" s="75"/>
      <c r="GT44" s="75"/>
      <c r="GU44" s="75"/>
      <c r="GV44" s="75"/>
      <c r="GW44" s="75"/>
      <c r="GX44" s="75"/>
      <c r="GY44" s="75"/>
      <c r="GZ44" s="75"/>
      <c r="HA44" s="75"/>
      <c r="HB44" s="75"/>
      <c r="HC44" s="75"/>
      <c r="HD44" s="75"/>
      <c r="HE44" s="75"/>
      <c r="HF44" s="75"/>
      <c r="HG44" s="75"/>
      <c r="HH44" s="75"/>
      <c r="HI44" s="75"/>
      <c r="HJ44" s="75"/>
      <c r="HK44" s="75"/>
      <c r="HL44" s="75"/>
      <c r="HM44" s="75"/>
      <c r="HN44" s="75"/>
      <c r="HO44" s="75"/>
      <c r="HP44" s="75"/>
      <c r="HQ44" s="75"/>
      <c r="HR44" s="75"/>
      <c r="HS44" s="75"/>
      <c r="HT44" s="75"/>
      <c r="HU44" s="75"/>
      <c r="HV44" s="75"/>
      <c r="HW44" s="75"/>
      <c r="HX44" s="75"/>
      <c r="HY44" s="75"/>
      <c r="HZ44" s="75"/>
      <c r="IA44" s="75"/>
      <c r="IB44" s="75"/>
      <c r="IC44" s="75"/>
      <c r="ID44" s="75"/>
      <c r="IE44" s="75"/>
      <c r="IF44" s="75"/>
      <c r="IG44" s="75"/>
      <c r="IH44" s="75"/>
      <c r="II44" s="75"/>
      <c r="IJ44" s="75"/>
      <c r="IK44" s="75"/>
      <c r="IL44" s="75"/>
      <c r="IM44" s="75"/>
      <c r="IN44" s="75"/>
      <c r="IO44" s="75"/>
      <c r="IP44" s="75"/>
      <c r="IQ44" s="75"/>
      <c r="IR44" s="75"/>
      <c r="IS44" s="75"/>
      <c r="IT44" s="75"/>
      <c r="IU44" s="75"/>
    </row>
    <row r="45" spans="1:255" s="2" customFormat="1" x14ac:dyDescent="0.15">
      <c r="A45" s="4"/>
      <c r="B45" s="4"/>
      <c r="C45" s="100"/>
      <c r="D45" s="100"/>
      <c r="E45" s="102"/>
      <c r="F45" s="101"/>
      <c r="G45" s="100"/>
      <c r="H45" s="75"/>
      <c r="I45" s="75"/>
      <c r="J45" s="91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5"/>
      <c r="DG45" s="75"/>
      <c r="DH45" s="75"/>
      <c r="DI45" s="75"/>
      <c r="DJ45" s="75"/>
      <c r="DK45" s="75"/>
      <c r="DL45" s="75"/>
      <c r="DM45" s="75"/>
      <c r="DN45" s="75"/>
      <c r="DO45" s="75"/>
      <c r="DP45" s="75"/>
      <c r="DQ45" s="75"/>
      <c r="DR45" s="75"/>
      <c r="DS45" s="75"/>
      <c r="DT45" s="75"/>
      <c r="DU45" s="75"/>
      <c r="DV45" s="75"/>
      <c r="DW45" s="75"/>
      <c r="DX45" s="75"/>
      <c r="DY45" s="75"/>
      <c r="DZ45" s="75"/>
      <c r="EA45" s="75"/>
      <c r="EB45" s="75"/>
      <c r="EC45" s="75"/>
      <c r="ED45" s="75"/>
      <c r="EE45" s="75"/>
      <c r="EF45" s="75"/>
      <c r="EG45" s="75"/>
      <c r="EH45" s="75"/>
      <c r="EI45" s="75"/>
      <c r="EJ45" s="75"/>
      <c r="EK45" s="75"/>
      <c r="EL45" s="75"/>
      <c r="EM45" s="75"/>
      <c r="EN45" s="75"/>
      <c r="EO45" s="75"/>
      <c r="EP45" s="75"/>
      <c r="EQ45" s="75"/>
      <c r="ER45" s="75"/>
      <c r="ES45" s="75"/>
      <c r="ET45" s="75"/>
      <c r="EU45" s="75"/>
      <c r="EV45" s="75"/>
      <c r="EW45" s="75"/>
      <c r="EX45" s="75"/>
      <c r="EY45" s="75"/>
      <c r="EZ45" s="75"/>
      <c r="FA45" s="75"/>
      <c r="FB45" s="75"/>
      <c r="FC45" s="75"/>
      <c r="FD45" s="75"/>
      <c r="FE45" s="75"/>
      <c r="FF45" s="75"/>
      <c r="FG45" s="75"/>
      <c r="FH45" s="75"/>
      <c r="FI45" s="75"/>
      <c r="FJ45" s="75"/>
      <c r="FK45" s="75"/>
      <c r="FL45" s="75"/>
      <c r="FM45" s="75"/>
      <c r="FN45" s="75"/>
      <c r="FO45" s="75"/>
      <c r="FP45" s="75"/>
      <c r="FQ45" s="75"/>
      <c r="FR45" s="75"/>
      <c r="FS45" s="75"/>
      <c r="FT45" s="75"/>
      <c r="FU45" s="75"/>
      <c r="FV45" s="75"/>
      <c r="FW45" s="75"/>
      <c r="FX45" s="75"/>
      <c r="FY45" s="75"/>
      <c r="FZ45" s="75"/>
      <c r="GA45" s="75"/>
      <c r="GB45" s="75"/>
      <c r="GC45" s="75"/>
      <c r="GD45" s="75"/>
      <c r="GE45" s="75"/>
      <c r="GF45" s="75"/>
      <c r="GG45" s="75"/>
      <c r="GH45" s="75"/>
      <c r="GI45" s="75"/>
      <c r="GJ45" s="75"/>
      <c r="GK45" s="75"/>
      <c r="GL45" s="75"/>
      <c r="GM45" s="75"/>
      <c r="GN45" s="75"/>
      <c r="GO45" s="75"/>
      <c r="GP45" s="75"/>
      <c r="GQ45" s="75"/>
      <c r="GR45" s="75"/>
      <c r="GS45" s="75"/>
      <c r="GT45" s="75"/>
      <c r="GU45" s="75"/>
      <c r="GV45" s="75"/>
      <c r="GW45" s="75"/>
      <c r="GX45" s="75"/>
      <c r="GY45" s="75"/>
      <c r="GZ45" s="75"/>
      <c r="HA45" s="75"/>
      <c r="HB45" s="75"/>
      <c r="HC45" s="75"/>
      <c r="HD45" s="75"/>
      <c r="HE45" s="75"/>
      <c r="HF45" s="75"/>
      <c r="HG45" s="75"/>
      <c r="HH45" s="75"/>
      <c r="HI45" s="75"/>
      <c r="HJ45" s="75"/>
      <c r="HK45" s="75"/>
      <c r="HL45" s="75"/>
      <c r="HM45" s="75"/>
      <c r="HN45" s="75"/>
      <c r="HO45" s="75"/>
      <c r="HP45" s="75"/>
      <c r="HQ45" s="75"/>
      <c r="HR45" s="75"/>
      <c r="HS45" s="75"/>
      <c r="HT45" s="75"/>
      <c r="HU45" s="75"/>
      <c r="HV45" s="75"/>
      <c r="HW45" s="75"/>
      <c r="HX45" s="75"/>
      <c r="HY45" s="75"/>
      <c r="HZ45" s="75"/>
      <c r="IA45" s="75"/>
      <c r="IB45" s="75"/>
      <c r="IC45" s="75"/>
      <c r="ID45" s="75"/>
      <c r="IE45" s="75"/>
      <c r="IF45" s="75"/>
      <c r="IG45" s="75"/>
      <c r="IH45" s="75"/>
      <c r="II45" s="75"/>
      <c r="IJ45" s="75"/>
      <c r="IK45" s="75"/>
      <c r="IL45" s="75"/>
      <c r="IM45" s="75"/>
      <c r="IN45" s="75"/>
      <c r="IO45" s="75"/>
      <c r="IP45" s="75"/>
      <c r="IQ45" s="75"/>
      <c r="IR45" s="75"/>
      <c r="IS45" s="75"/>
      <c r="IT45" s="75"/>
      <c r="IU45" s="75"/>
    </row>
    <row r="46" spans="1:255" s="2" customFormat="1" x14ac:dyDescent="0.15">
      <c r="A46" s="4"/>
      <c r="B46" s="4"/>
      <c r="C46" s="100"/>
      <c r="D46" s="100"/>
      <c r="E46" s="102"/>
      <c r="F46" s="101"/>
      <c r="G46" s="100"/>
      <c r="H46" s="75"/>
      <c r="I46" s="75"/>
      <c r="J46" s="91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  <c r="DR46" s="75"/>
      <c r="DS46" s="75"/>
      <c r="DT46" s="75"/>
      <c r="DU46" s="75"/>
      <c r="DV46" s="75"/>
      <c r="DW46" s="75"/>
      <c r="DX46" s="75"/>
      <c r="DY46" s="75"/>
      <c r="DZ46" s="75"/>
      <c r="EA46" s="75"/>
      <c r="EB46" s="75"/>
      <c r="EC46" s="75"/>
      <c r="ED46" s="75"/>
      <c r="EE46" s="75"/>
      <c r="EF46" s="75"/>
      <c r="EG46" s="75"/>
      <c r="EH46" s="75"/>
      <c r="EI46" s="75"/>
      <c r="EJ46" s="75"/>
      <c r="EK46" s="75"/>
      <c r="EL46" s="75"/>
      <c r="EM46" s="75"/>
      <c r="EN46" s="75"/>
      <c r="EO46" s="75"/>
      <c r="EP46" s="75"/>
      <c r="EQ46" s="75"/>
      <c r="ER46" s="75"/>
      <c r="ES46" s="75"/>
      <c r="ET46" s="75"/>
      <c r="EU46" s="75"/>
      <c r="EV46" s="75"/>
      <c r="EW46" s="75"/>
      <c r="EX46" s="75"/>
      <c r="EY46" s="75"/>
      <c r="EZ46" s="75"/>
      <c r="FA46" s="75"/>
      <c r="FB46" s="75"/>
      <c r="FC46" s="75"/>
      <c r="FD46" s="75"/>
      <c r="FE46" s="75"/>
      <c r="FF46" s="75"/>
      <c r="FG46" s="75"/>
      <c r="FH46" s="75"/>
      <c r="FI46" s="75"/>
      <c r="FJ46" s="75"/>
      <c r="FK46" s="75"/>
      <c r="FL46" s="75"/>
      <c r="FM46" s="75"/>
      <c r="FN46" s="75"/>
      <c r="FO46" s="75"/>
      <c r="FP46" s="75"/>
      <c r="FQ46" s="75"/>
      <c r="FR46" s="75"/>
      <c r="FS46" s="75"/>
      <c r="FT46" s="75"/>
      <c r="FU46" s="75"/>
      <c r="FV46" s="75"/>
      <c r="FW46" s="75"/>
      <c r="FX46" s="75"/>
      <c r="FY46" s="75"/>
      <c r="FZ46" s="75"/>
      <c r="GA46" s="75"/>
      <c r="GB46" s="75"/>
      <c r="GC46" s="75"/>
      <c r="GD46" s="75"/>
      <c r="GE46" s="75"/>
      <c r="GF46" s="75"/>
      <c r="GG46" s="75"/>
      <c r="GH46" s="75"/>
      <c r="GI46" s="75"/>
      <c r="GJ46" s="75"/>
      <c r="GK46" s="75"/>
      <c r="GL46" s="75"/>
      <c r="GM46" s="75"/>
      <c r="GN46" s="75"/>
      <c r="GO46" s="75"/>
      <c r="GP46" s="75"/>
      <c r="GQ46" s="75"/>
      <c r="GR46" s="75"/>
      <c r="GS46" s="75"/>
      <c r="GT46" s="75"/>
      <c r="GU46" s="75"/>
      <c r="GV46" s="75"/>
      <c r="GW46" s="75"/>
      <c r="GX46" s="75"/>
      <c r="GY46" s="75"/>
      <c r="GZ46" s="75"/>
      <c r="HA46" s="75"/>
      <c r="HB46" s="75"/>
      <c r="HC46" s="75"/>
      <c r="HD46" s="75"/>
      <c r="HE46" s="75"/>
      <c r="HF46" s="75"/>
      <c r="HG46" s="75"/>
      <c r="HH46" s="75"/>
      <c r="HI46" s="75"/>
      <c r="HJ46" s="75"/>
      <c r="HK46" s="75"/>
      <c r="HL46" s="75"/>
      <c r="HM46" s="75"/>
      <c r="HN46" s="75"/>
      <c r="HO46" s="75"/>
      <c r="HP46" s="75"/>
      <c r="HQ46" s="75"/>
      <c r="HR46" s="75"/>
      <c r="HS46" s="75"/>
      <c r="HT46" s="75"/>
      <c r="HU46" s="75"/>
      <c r="HV46" s="75"/>
      <c r="HW46" s="75"/>
      <c r="HX46" s="75"/>
      <c r="HY46" s="75"/>
      <c r="HZ46" s="75"/>
      <c r="IA46" s="75"/>
      <c r="IB46" s="75"/>
      <c r="IC46" s="75"/>
      <c r="ID46" s="75"/>
      <c r="IE46" s="75"/>
      <c r="IF46" s="75"/>
      <c r="IG46" s="75"/>
      <c r="IH46" s="75"/>
      <c r="II46" s="75"/>
      <c r="IJ46" s="75"/>
      <c r="IK46" s="75"/>
      <c r="IL46" s="75"/>
      <c r="IM46" s="75"/>
      <c r="IN46" s="75"/>
      <c r="IO46" s="75"/>
      <c r="IP46" s="75"/>
      <c r="IQ46" s="75"/>
      <c r="IR46" s="75"/>
      <c r="IS46" s="75"/>
      <c r="IT46" s="75"/>
      <c r="IU46" s="75"/>
    </row>
    <row r="47" spans="1:255" s="2" customFormat="1" x14ac:dyDescent="0.15">
      <c r="A47" s="4"/>
      <c r="B47" s="4"/>
      <c r="C47" s="100"/>
      <c r="D47" s="100"/>
      <c r="E47" s="100"/>
      <c r="F47" s="101"/>
      <c r="G47" s="100"/>
      <c r="H47" s="75"/>
      <c r="I47" s="75"/>
      <c r="J47" s="91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5"/>
      <c r="DG47" s="75"/>
      <c r="DH47" s="75"/>
      <c r="DI47" s="75"/>
      <c r="DJ47" s="75"/>
      <c r="DK47" s="75"/>
      <c r="DL47" s="75"/>
      <c r="DM47" s="75"/>
      <c r="DN47" s="75"/>
      <c r="DO47" s="75"/>
      <c r="DP47" s="75"/>
      <c r="DQ47" s="75"/>
      <c r="DR47" s="75"/>
      <c r="DS47" s="75"/>
      <c r="DT47" s="75"/>
      <c r="DU47" s="75"/>
      <c r="DV47" s="75"/>
      <c r="DW47" s="75"/>
      <c r="DX47" s="75"/>
      <c r="DY47" s="75"/>
      <c r="DZ47" s="75"/>
      <c r="EA47" s="75"/>
      <c r="EB47" s="75"/>
      <c r="EC47" s="75"/>
      <c r="ED47" s="75"/>
      <c r="EE47" s="75"/>
      <c r="EF47" s="75"/>
      <c r="EG47" s="75"/>
      <c r="EH47" s="75"/>
      <c r="EI47" s="75"/>
      <c r="EJ47" s="75"/>
      <c r="EK47" s="75"/>
      <c r="EL47" s="75"/>
      <c r="EM47" s="75"/>
      <c r="EN47" s="75"/>
      <c r="EO47" s="75"/>
      <c r="EP47" s="75"/>
      <c r="EQ47" s="75"/>
      <c r="ER47" s="75"/>
      <c r="ES47" s="75"/>
      <c r="ET47" s="75"/>
      <c r="EU47" s="75"/>
      <c r="EV47" s="75"/>
      <c r="EW47" s="75"/>
      <c r="EX47" s="75"/>
      <c r="EY47" s="75"/>
      <c r="EZ47" s="75"/>
      <c r="FA47" s="75"/>
      <c r="FB47" s="75"/>
      <c r="FC47" s="75"/>
      <c r="FD47" s="75"/>
      <c r="FE47" s="75"/>
      <c r="FF47" s="75"/>
      <c r="FG47" s="75"/>
      <c r="FH47" s="75"/>
      <c r="FI47" s="75"/>
      <c r="FJ47" s="75"/>
      <c r="FK47" s="75"/>
      <c r="FL47" s="75"/>
      <c r="FM47" s="75"/>
      <c r="FN47" s="75"/>
      <c r="FO47" s="75"/>
      <c r="FP47" s="75"/>
      <c r="FQ47" s="75"/>
      <c r="FR47" s="75"/>
      <c r="FS47" s="75"/>
      <c r="FT47" s="75"/>
      <c r="FU47" s="75"/>
      <c r="FV47" s="75"/>
      <c r="FW47" s="75"/>
      <c r="FX47" s="75"/>
      <c r="FY47" s="75"/>
      <c r="FZ47" s="75"/>
      <c r="GA47" s="75"/>
      <c r="GB47" s="75"/>
      <c r="GC47" s="75"/>
      <c r="GD47" s="75"/>
      <c r="GE47" s="75"/>
      <c r="GF47" s="75"/>
      <c r="GG47" s="75"/>
      <c r="GH47" s="75"/>
      <c r="GI47" s="75"/>
      <c r="GJ47" s="75"/>
      <c r="GK47" s="75"/>
      <c r="GL47" s="75"/>
      <c r="GM47" s="75"/>
      <c r="GN47" s="75"/>
      <c r="GO47" s="75"/>
      <c r="GP47" s="75"/>
      <c r="GQ47" s="75"/>
      <c r="GR47" s="75"/>
      <c r="GS47" s="75"/>
      <c r="GT47" s="75"/>
      <c r="GU47" s="75"/>
      <c r="GV47" s="75"/>
      <c r="GW47" s="75"/>
      <c r="GX47" s="75"/>
      <c r="GY47" s="75"/>
      <c r="GZ47" s="75"/>
      <c r="HA47" s="75"/>
      <c r="HB47" s="75"/>
      <c r="HC47" s="75"/>
      <c r="HD47" s="75"/>
      <c r="HE47" s="75"/>
      <c r="HF47" s="75"/>
      <c r="HG47" s="75"/>
      <c r="HH47" s="75"/>
      <c r="HI47" s="75"/>
      <c r="HJ47" s="75"/>
      <c r="HK47" s="75"/>
      <c r="HL47" s="75"/>
      <c r="HM47" s="75"/>
      <c r="HN47" s="75"/>
      <c r="HO47" s="75"/>
      <c r="HP47" s="75"/>
      <c r="HQ47" s="75"/>
      <c r="HR47" s="75"/>
      <c r="HS47" s="75"/>
      <c r="HT47" s="75"/>
      <c r="HU47" s="75"/>
      <c r="HV47" s="75"/>
      <c r="HW47" s="75"/>
      <c r="HX47" s="75"/>
      <c r="HY47" s="75"/>
      <c r="HZ47" s="75"/>
      <c r="IA47" s="75"/>
      <c r="IB47" s="75"/>
      <c r="IC47" s="75"/>
      <c r="ID47" s="75"/>
      <c r="IE47" s="75"/>
      <c r="IF47" s="75"/>
      <c r="IG47" s="75"/>
      <c r="IH47" s="75"/>
      <c r="II47" s="75"/>
      <c r="IJ47" s="75"/>
      <c r="IK47" s="75"/>
      <c r="IL47" s="75"/>
      <c r="IM47" s="75"/>
      <c r="IN47" s="75"/>
      <c r="IO47" s="75"/>
      <c r="IP47" s="75"/>
      <c r="IQ47" s="75"/>
      <c r="IR47" s="75"/>
      <c r="IS47" s="75"/>
      <c r="IT47" s="75"/>
      <c r="IU47" s="75"/>
    </row>
    <row r="48" spans="1:255" s="2" customFormat="1" x14ac:dyDescent="0.15">
      <c r="A48" s="4"/>
      <c r="B48" s="4"/>
      <c r="C48" s="100"/>
      <c r="D48" s="100"/>
      <c r="E48" s="100"/>
      <c r="F48" s="101"/>
      <c r="G48" s="100"/>
      <c r="H48" s="75"/>
      <c r="I48" s="75"/>
      <c r="J48" s="91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5"/>
      <c r="DK48" s="75"/>
      <c r="DL48" s="75"/>
      <c r="DM48" s="75"/>
      <c r="DN48" s="75"/>
      <c r="DO48" s="75"/>
      <c r="DP48" s="75"/>
      <c r="DQ48" s="75"/>
      <c r="DR48" s="75"/>
      <c r="DS48" s="75"/>
      <c r="DT48" s="75"/>
      <c r="DU48" s="75"/>
      <c r="DV48" s="75"/>
      <c r="DW48" s="75"/>
      <c r="DX48" s="75"/>
      <c r="DY48" s="75"/>
      <c r="DZ48" s="75"/>
      <c r="EA48" s="75"/>
      <c r="EB48" s="75"/>
      <c r="EC48" s="75"/>
      <c r="ED48" s="75"/>
      <c r="EE48" s="75"/>
      <c r="EF48" s="75"/>
      <c r="EG48" s="75"/>
      <c r="EH48" s="75"/>
      <c r="EI48" s="75"/>
      <c r="EJ48" s="75"/>
      <c r="EK48" s="75"/>
      <c r="EL48" s="75"/>
      <c r="EM48" s="75"/>
      <c r="EN48" s="75"/>
      <c r="EO48" s="75"/>
      <c r="EP48" s="75"/>
      <c r="EQ48" s="75"/>
      <c r="ER48" s="75"/>
      <c r="ES48" s="75"/>
      <c r="ET48" s="75"/>
      <c r="EU48" s="75"/>
      <c r="EV48" s="75"/>
      <c r="EW48" s="75"/>
      <c r="EX48" s="75"/>
      <c r="EY48" s="75"/>
      <c r="EZ48" s="75"/>
      <c r="FA48" s="75"/>
      <c r="FB48" s="75"/>
      <c r="FC48" s="75"/>
      <c r="FD48" s="75"/>
      <c r="FE48" s="75"/>
      <c r="FF48" s="75"/>
      <c r="FG48" s="75"/>
      <c r="FH48" s="75"/>
      <c r="FI48" s="75"/>
      <c r="FJ48" s="75"/>
      <c r="FK48" s="75"/>
      <c r="FL48" s="75"/>
      <c r="FM48" s="75"/>
      <c r="FN48" s="75"/>
      <c r="FO48" s="75"/>
      <c r="FP48" s="75"/>
      <c r="FQ48" s="75"/>
      <c r="FR48" s="75"/>
      <c r="FS48" s="75"/>
      <c r="FT48" s="75"/>
      <c r="FU48" s="75"/>
      <c r="FV48" s="75"/>
      <c r="FW48" s="75"/>
      <c r="FX48" s="75"/>
      <c r="FY48" s="75"/>
      <c r="FZ48" s="75"/>
      <c r="GA48" s="75"/>
      <c r="GB48" s="75"/>
      <c r="GC48" s="75"/>
      <c r="GD48" s="75"/>
      <c r="GE48" s="75"/>
      <c r="GF48" s="75"/>
      <c r="GG48" s="75"/>
      <c r="GH48" s="75"/>
      <c r="GI48" s="75"/>
      <c r="GJ48" s="75"/>
      <c r="GK48" s="75"/>
      <c r="GL48" s="75"/>
      <c r="GM48" s="75"/>
      <c r="GN48" s="75"/>
      <c r="GO48" s="75"/>
      <c r="GP48" s="75"/>
      <c r="GQ48" s="75"/>
      <c r="GR48" s="75"/>
      <c r="GS48" s="75"/>
      <c r="GT48" s="75"/>
      <c r="GU48" s="75"/>
      <c r="GV48" s="75"/>
      <c r="GW48" s="75"/>
      <c r="GX48" s="75"/>
      <c r="GY48" s="75"/>
      <c r="GZ48" s="75"/>
      <c r="HA48" s="75"/>
      <c r="HB48" s="75"/>
      <c r="HC48" s="75"/>
      <c r="HD48" s="75"/>
      <c r="HE48" s="75"/>
      <c r="HF48" s="75"/>
      <c r="HG48" s="75"/>
      <c r="HH48" s="75"/>
      <c r="HI48" s="75"/>
      <c r="HJ48" s="75"/>
      <c r="HK48" s="75"/>
      <c r="HL48" s="75"/>
      <c r="HM48" s="75"/>
      <c r="HN48" s="75"/>
      <c r="HO48" s="75"/>
      <c r="HP48" s="75"/>
      <c r="HQ48" s="75"/>
      <c r="HR48" s="75"/>
      <c r="HS48" s="75"/>
      <c r="HT48" s="75"/>
      <c r="HU48" s="75"/>
      <c r="HV48" s="75"/>
      <c r="HW48" s="75"/>
      <c r="HX48" s="75"/>
      <c r="HY48" s="75"/>
      <c r="HZ48" s="75"/>
      <c r="IA48" s="75"/>
      <c r="IB48" s="75"/>
      <c r="IC48" s="75"/>
      <c r="ID48" s="75"/>
      <c r="IE48" s="75"/>
      <c r="IF48" s="75"/>
      <c r="IG48" s="75"/>
      <c r="IH48" s="75"/>
      <c r="II48" s="75"/>
      <c r="IJ48" s="75"/>
      <c r="IK48" s="75"/>
      <c r="IL48" s="75"/>
      <c r="IM48" s="75"/>
      <c r="IN48" s="75"/>
      <c r="IO48" s="75"/>
      <c r="IP48" s="75"/>
      <c r="IQ48" s="75"/>
      <c r="IR48" s="75"/>
      <c r="IS48" s="75"/>
      <c r="IT48" s="75"/>
      <c r="IU48" s="75"/>
    </row>
    <row r="49" spans="1:255" s="2" customFormat="1" x14ac:dyDescent="0.15">
      <c r="A49" s="4"/>
      <c r="B49" s="4"/>
      <c r="C49" s="100"/>
      <c r="D49" s="100"/>
      <c r="E49" s="100"/>
      <c r="F49" s="101"/>
      <c r="G49" s="100"/>
      <c r="H49" s="75"/>
      <c r="I49" s="75"/>
      <c r="J49" s="91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  <c r="DR49" s="75"/>
      <c r="DS49" s="75"/>
      <c r="DT49" s="75"/>
      <c r="DU49" s="75"/>
      <c r="DV49" s="75"/>
      <c r="DW49" s="75"/>
      <c r="DX49" s="75"/>
      <c r="DY49" s="75"/>
      <c r="DZ49" s="75"/>
      <c r="EA49" s="75"/>
      <c r="EB49" s="75"/>
      <c r="EC49" s="75"/>
      <c r="ED49" s="75"/>
      <c r="EE49" s="75"/>
      <c r="EF49" s="75"/>
      <c r="EG49" s="75"/>
      <c r="EH49" s="75"/>
      <c r="EI49" s="75"/>
      <c r="EJ49" s="75"/>
      <c r="EK49" s="75"/>
      <c r="EL49" s="75"/>
      <c r="EM49" s="75"/>
      <c r="EN49" s="75"/>
      <c r="EO49" s="75"/>
      <c r="EP49" s="75"/>
      <c r="EQ49" s="75"/>
      <c r="ER49" s="75"/>
      <c r="ES49" s="75"/>
      <c r="ET49" s="75"/>
      <c r="EU49" s="75"/>
      <c r="EV49" s="75"/>
      <c r="EW49" s="75"/>
      <c r="EX49" s="75"/>
      <c r="EY49" s="75"/>
      <c r="EZ49" s="75"/>
      <c r="FA49" s="75"/>
      <c r="FB49" s="75"/>
      <c r="FC49" s="75"/>
      <c r="FD49" s="75"/>
      <c r="FE49" s="75"/>
      <c r="FF49" s="75"/>
      <c r="FG49" s="75"/>
      <c r="FH49" s="75"/>
      <c r="FI49" s="75"/>
      <c r="FJ49" s="75"/>
      <c r="FK49" s="75"/>
      <c r="FL49" s="75"/>
      <c r="FM49" s="75"/>
      <c r="FN49" s="75"/>
      <c r="FO49" s="75"/>
      <c r="FP49" s="75"/>
      <c r="FQ49" s="75"/>
      <c r="FR49" s="75"/>
      <c r="FS49" s="75"/>
      <c r="FT49" s="75"/>
      <c r="FU49" s="75"/>
      <c r="FV49" s="75"/>
      <c r="FW49" s="75"/>
      <c r="FX49" s="75"/>
      <c r="FY49" s="75"/>
      <c r="FZ49" s="75"/>
      <c r="GA49" s="75"/>
      <c r="GB49" s="75"/>
      <c r="GC49" s="75"/>
      <c r="GD49" s="75"/>
      <c r="GE49" s="75"/>
      <c r="GF49" s="75"/>
      <c r="GG49" s="75"/>
      <c r="GH49" s="75"/>
      <c r="GI49" s="75"/>
      <c r="GJ49" s="75"/>
      <c r="GK49" s="75"/>
      <c r="GL49" s="75"/>
      <c r="GM49" s="75"/>
      <c r="GN49" s="75"/>
      <c r="GO49" s="75"/>
      <c r="GP49" s="75"/>
      <c r="GQ49" s="75"/>
      <c r="GR49" s="75"/>
      <c r="GS49" s="75"/>
      <c r="GT49" s="75"/>
      <c r="GU49" s="75"/>
      <c r="GV49" s="75"/>
      <c r="GW49" s="75"/>
      <c r="GX49" s="75"/>
      <c r="GY49" s="75"/>
      <c r="GZ49" s="75"/>
      <c r="HA49" s="75"/>
      <c r="HB49" s="75"/>
      <c r="HC49" s="75"/>
      <c r="HD49" s="75"/>
      <c r="HE49" s="75"/>
      <c r="HF49" s="75"/>
      <c r="HG49" s="75"/>
      <c r="HH49" s="75"/>
      <c r="HI49" s="75"/>
      <c r="HJ49" s="75"/>
      <c r="HK49" s="75"/>
      <c r="HL49" s="75"/>
      <c r="HM49" s="75"/>
      <c r="HN49" s="75"/>
      <c r="HO49" s="75"/>
      <c r="HP49" s="75"/>
      <c r="HQ49" s="75"/>
      <c r="HR49" s="75"/>
      <c r="HS49" s="75"/>
      <c r="HT49" s="75"/>
      <c r="HU49" s="75"/>
      <c r="HV49" s="75"/>
      <c r="HW49" s="75"/>
      <c r="HX49" s="75"/>
      <c r="HY49" s="75"/>
      <c r="HZ49" s="75"/>
      <c r="IA49" s="75"/>
      <c r="IB49" s="75"/>
      <c r="IC49" s="75"/>
      <c r="ID49" s="75"/>
      <c r="IE49" s="75"/>
      <c r="IF49" s="75"/>
      <c r="IG49" s="75"/>
      <c r="IH49" s="75"/>
      <c r="II49" s="75"/>
      <c r="IJ49" s="75"/>
      <c r="IK49" s="75"/>
      <c r="IL49" s="75"/>
      <c r="IM49" s="75"/>
      <c r="IN49" s="75"/>
      <c r="IO49" s="75"/>
      <c r="IP49" s="75"/>
      <c r="IQ49" s="75"/>
      <c r="IR49" s="75"/>
      <c r="IS49" s="75"/>
      <c r="IT49" s="75"/>
      <c r="IU49" s="75"/>
    </row>
    <row r="50" spans="1:255" s="2" customFormat="1" x14ac:dyDescent="0.15">
      <c r="A50" s="4"/>
      <c r="B50" s="4"/>
      <c r="C50" s="100"/>
      <c r="D50" s="100"/>
      <c r="E50" s="100"/>
      <c r="F50" s="101"/>
      <c r="G50" s="100"/>
      <c r="H50" s="75"/>
      <c r="I50" s="75"/>
      <c r="J50" s="91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  <c r="DV50" s="75"/>
      <c r="DW50" s="75"/>
      <c r="DX50" s="75"/>
      <c r="DY50" s="75"/>
      <c r="DZ50" s="75"/>
      <c r="EA50" s="75"/>
      <c r="EB50" s="75"/>
      <c r="EC50" s="75"/>
      <c r="ED50" s="75"/>
      <c r="EE50" s="75"/>
      <c r="EF50" s="75"/>
      <c r="EG50" s="75"/>
      <c r="EH50" s="75"/>
      <c r="EI50" s="75"/>
      <c r="EJ50" s="75"/>
      <c r="EK50" s="75"/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5"/>
      <c r="EX50" s="75"/>
      <c r="EY50" s="75"/>
      <c r="EZ50" s="75"/>
      <c r="FA50" s="75"/>
      <c r="FB50" s="75"/>
      <c r="FC50" s="75"/>
      <c r="FD50" s="75"/>
      <c r="FE50" s="75"/>
      <c r="FF50" s="75"/>
      <c r="FG50" s="75"/>
      <c r="FH50" s="75"/>
      <c r="FI50" s="75"/>
      <c r="FJ50" s="75"/>
      <c r="FK50" s="75"/>
      <c r="FL50" s="75"/>
      <c r="FM50" s="75"/>
      <c r="FN50" s="75"/>
      <c r="FO50" s="75"/>
      <c r="FP50" s="75"/>
      <c r="FQ50" s="75"/>
      <c r="FR50" s="75"/>
      <c r="FS50" s="75"/>
      <c r="FT50" s="75"/>
      <c r="FU50" s="75"/>
      <c r="FV50" s="75"/>
      <c r="FW50" s="75"/>
      <c r="FX50" s="75"/>
      <c r="FY50" s="75"/>
      <c r="FZ50" s="75"/>
      <c r="GA50" s="75"/>
      <c r="GB50" s="75"/>
      <c r="GC50" s="75"/>
      <c r="GD50" s="75"/>
      <c r="GE50" s="75"/>
      <c r="GF50" s="75"/>
      <c r="GG50" s="75"/>
      <c r="GH50" s="75"/>
      <c r="GI50" s="75"/>
      <c r="GJ50" s="75"/>
      <c r="GK50" s="75"/>
      <c r="GL50" s="75"/>
      <c r="GM50" s="75"/>
      <c r="GN50" s="75"/>
      <c r="GO50" s="75"/>
      <c r="GP50" s="75"/>
      <c r="GQ50" s="75"/>
      <c r="GR50" s="75"/>
      <c r="GS50" s="75"/>
      <c r="GT50" s="75"/>
      <c r="GU50" s="75"/>
      <c r="GV50" s="75"/>
      <c r="GW50" s="75"/>
      <c r="GX50" s="75"/>
      <c r="GY50" s="75"/>
      <c r="GZ50" s="75"/>
      <c r="HA50" s="75"/>
      <c r="HB50" s="75"/>
      <c r="HC50" s="75"/>
      <c r="HD50" s="75"/>
      <c r="HE50" s="75"/>
      <c r="HF50" s="75"/>
      <c r="HG50" s="75"/>
      <c r="HH50" s="75"/>
      <c r="HI50" s="75"/>
      <c r="HJ50" s="75"/>
      <c r="HK50" s="75"/>
      <c r="HL50" s="75"/>
      <c r="HM50" s="75"/>
      <c r="HN50" s="75"/>
      <c r="HO50" s="75"/>
      <c r="HP50" s="75"/>
      <c r="HQ50" s="75"/>
      <c r="HR50" s="75"/>
      <c r="HS50" s="75"/>
      <c r="HT50" s="75"/>
      <c r="HU50" s="75"/>
      <c r="HV50" s="75"/>
      <c r="HW50" s="75"/>
      <c r="HX50" s="75"/>
      <c r="HY50" s="75"/>
      <c r="HZ50" s="75"/>
      <c r="IA50" s="75"/>
      <c r="IB50" s="75"/>
      <c r="IC50" s="75"/>
      <c r="ID50" s="75"/>
      <c r="IE50" s="75"/>
      <c r="IF50" s="75"/>
      <c r="IG50" s="75"/>
      <c r="IH50" s="75"/>
      <c r="II50" s="75"/>
      <c r="IJ50" s="75"/>
      <c r="IK50" s="75"/>
      <c r="IL50" s="75"/>
      <c r="IM50" s="75"/>
      <c r="IN50" s="75"/>
      <c r="IO50" s="75"/>
      <c r="IP50" s="75"/>
      <c r="IQ50" s="75"/>
      <c r="IR50" s="75"/>
      <c r="IS50" s="75"/>
      <c r="IT50" s="75"/>
      <c r="IU50" s="75"/>
    </row>
    <row r="51" spans="1:255" s="2" customFormat="1" x14ac:dyDescent="0.15">
      <c r="A51" s="4"/>
      <c r="B51" s="4"/>
      <c r="C51" s="100"/>
      <c r="D51" s="100"/>
      <c r="E51" s="100"/>
      <c r="F51" s="101"/>
      <c r="G51" s="100"/>
      <c r="H51" s="75"/>
      <c r="I51" s="75"/>
      <c r="J51" s="91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  <c r="DR51" s="75"/>
      <c r="DS51" s="75"/>
      <c r="DT51" s="75"/>
      <c r="DU51" s="75"/>
      <c r="DV51" s="75"/>
      <c r="DW51" s="75"/>
      <c r="DX51" s="75"/>
      <c r="DY51" s="75"/>
      <c r="DZ51" s="75"/>
      <c r="EA51" s="75"/>
      <c r="EB51" s="75"/>
      <c r="EC51" s="75"/>
      <c r="ED51" s="75"/>
      <c r="EE51" s="75"/>
      <c r="EF51" s="75"/>
      <c r="EG51" s="75"/>
      <c r="EH51" s="75"/>
      <c r="EI51" s="75"/>
      <c r="EJ51" s="75"/>
      <c r="EK51" s="75"/>
      <c r="EL51" s="75"/>
      <c r="EM51" s="75"/>
      <c r="EN51" s="75"/>
      <c r="EO51" s="75"/>
      <c r="EP51" s="75"/>
      <c r="EQ51" s="75"/>
      <c r="ER51" s="75"/>
      <c r="ES51" s="75"/>
      <c r="ET51" s="75"/>
      <c r="EU51" s="75"/>
      <c r="EV51" s="75"/>
      <c r="EW51" s="75"/>
      <c r="EX51" s="75"/>
      <c r="EY51" s="75"/>
      <c r="EZ51" s="75"/>
      <c r="FA51" s="75"/>
      <c r="FB51" s="75"/>
      <c r="FC51" s="75"/>
      <c r="FD51" s="75"/>
      <c r="FE51" s="75"/>
      <c r="FF51" s="75"/>
      <c r="FG51" s="75"/>
      <c r="FH51" s="75"/>
      <c r="FI51" s="75"/>
      <c r="FJ51" s="75"/>
      <c r="FK51" s="75"/>
      <c r="FL51" s="75"/>
      <c r="FM51" s="75"/>
      <c r="FN51" s="75"/>
      <c r="FO51" s="75"/>
      <c r="FP51" s="75"/>
      <c r="FQ51" s="75"/>
      <c r="FR51" s="75"/>
      <c r="FS51" s="75"/>
      <c r="FT51" s="75"/>
      <c r="FU51" s="75"/>
      <c r="FV51" s="75"/>
      <c r="FW51" s="75"/>
      <c r="FX51" s="75"/>
      <c r="FY51" s="75"/>
      <c r="FZ51" s="75"/>
      <c r="GA51" s="75"/>
      <c r="GB51" s="75"/>
      <c r="GC51" s="75"/>
      <c r="GD51" s="75"/>
      <c r="GE51" s="75"/>
      <c r="GF51" s="75"/>
      <c r="GG51" s="75"/>
      <c r="GH51" s="75"/>
      <c r="GI51" s="75"/>
      <c r="GJ51" s="75"/>
      <c r="GK51" s="75"/>
      <c r="GL51" s="75"/>
      <c r="GM51" s="75"/>
      <c r="GN51" s="75"/>
      <c r="GO51" s="75"/>
      <c r="GP51" s="75"/>
      <c r="GQ51" s="75"/>
      <c r="GR51" s="75"/>
      <c r="GS51" s="75"/>
      <c r="GT51" s="75"/>
      <c r="GU51" s="75"/>
      <c r="GV51" s="75"/>
      <c r="GW51" s="75"/>
      <c r="GX51" s="75"/>
      <c r="GY51" s="75"/>
      <c r="GZ51" s="75"/>
      <c r="HA51" s="75"/>
      <c r="HB51" s="75"/>
      <c r="HC51" s="75"/>
      <c r="HD51" s="75"/>
      <c r="HE51" s="75"/>
      <c r="HF51" s="75"/>
      <c r="HG51" s="75"/>
      <c r="HH51" s="75"/>
      <c r="HI51" s="75"/>
      <c r="HJ51" s="75"/>
      <c r="HK51" s="75"/>
      <c r="HL51" s="75"/>
      <c r="HM51" s="75"/>
      <c r="HN51" s="75"/>
      <c r="HO51" s="75"/>
      <c r="HP51" s="75"/>
      <c r="HQ51" s="75"/>
      <c r="HR51" s="75"/>
      <c r="HS51" s="75"/>
      <c r="HT51" s="75"/>
      <c r="HU51" s="75"/>
      <c r="HV51" s="75"/>
      <c r="HW51" s="75"/>
      <c r="HX51" s="75"/>
      <c r="HY51" s="75"/>
      <c r="HZ51" s="75"/>
      <c r="IA51" s="75"/>
      <c r="IB51" s="75"/>
      <c r="IC51" s="75"/>
      <c r="ID51" s="75"/>
      <c r="IE51" s="75"/>
      <c r="IF51" s="75"/>
      <c r="IG51" s="75"/>
      <c r="IH51" s="75"/>
      <c r="II51" s="75"/>
      <c r="IJ51" s="75"/>
      <c r="IK51" s="75"/>
      <c r="IL51" s="75"/>
      <c r="IM51" s="75"/>
      <c r="IN51" s="75"/>
      <c r="IO51" s="75"/>
      <c r="IP51" s="75"/>
      <c r="IQ51" s="75"/>
      <c r="IR51" s="75"/>
      <c r="IS51" s="75"/>
      <c r="IT51" s="75"/>
      <c r="IU51" s="75"/>
    </row>
    <row r="52" spans="1:255" s="2" customFormat="1" x14ac:dyDescent="0.15">
      <c r="A52" s="4"/>
      <c r="B52" s="4"/>
      <c r="C52" s="100"/>
      <c r="D52" s="100"/>
      <c r="E52" s="100"/>
      <c r="F52" s="101"/>
      <c r="G52" s="100"/>
      <c r="H52" s="75"/>
      <c r="I52" s="75"/>
      <c r="J52" s="91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  <c r="DV52" s="75"/>
      <c r="DW52" s="75"/>
      <c r="DX52" s="75"/>
      <c r="DY52" s="75"/>
      <c r="DZ52" s="75"/>
      <c r="EA52" s="75"/>
      <c r="EB52" s="75"/>
      <c r="EC52" s="75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5"/>
      <c r="ER52" s="75"/>
      <c r="ES52" s="75"/>
      <c r="ET52" s="75"/>
      <c r="EU52" s="75"/>
      <c r="EV52" s="75"/>
      <c r="EW52" s="75"/>
      <c r="EX52" s="75"/>
      <c r="EY52" s="75"/>
      <c r="EZ52" s="75"/>
      <c r="FA52" s="75"/>
      <c r="FB52" s="75"/>
      <c r="FC52" s="75"/>
      <c r="FD52" s="75"/>
      <c r="FE52" s="75"/>
      <c r="FF52" s="75"/>
      <c r="FG52" s="75"/>
      <c r="FH52" s="75"/>
      <c r="FI52" s="75"/>
      <c r="FJ52" s="75"/>
      <c r="FK52" s="75"/>
      <c r="FL52" s="75"/>
      <c r="FM52" s="75"/>
      <c r="FN52" s="75"/>
      <c r="FO52" s="75"/>
      <c r="FP52" s="75"/>
      <c r="FQ52" s="75"/>
      <c r="FR52" s="75"/>
      <c r="FS52" s="75"/>
      <c r="FT52" s="75"/>
      <c r="FU52" s="75"/>
      <c r="FV52" s="75"/>
      <c r="FW52" s="75"/>
      <c r="FX52" s="75"/>
      <c r="FY52" s="75"/>
      <c r="FZ52" s="75"/>
      <c r="GA52" s="75"/>
      <c r="GB52" s="75"/>
      <c r="GC52" s="75"/>
      <c r="GD52" s="75"/>
      <c r="GE52" s="75"/>
      <c r="GF52" s="75"/>
      <c r="GG52" s="75"/>
      <c r="GH52" s="75"/>
      <c r="GI52" s="75"/>
      <c r="GJ52" s="75"/>
      <c r="GK52" s="75"/>
      <c r="GL52" s="75"/>
      <c r="GM52" s="75"/>
      <c r="GN52" s="75"/>
      <c r="GO52" s="75"/>
      <c r="GP52" s="75"/>
      <c r="GQ52" s="75"/>
      <c r="GR52" s="75"/>
      <c r="GS52" s="75"/>
      <c r="GT52" s="75"/>
      <c r="GU52" s="75"/>
      <c r="GV52" s="75"/>
      <c r="GW52" s="75"/>
      <c r="GX52" s="75"/>
      <c r="GY52" s="75"/>
      <c r="GZ52" s="75"/>
      <c r="HA52" s="75"/>
      <c r="HB52" s="75"/>
      <c r="HC52" s="75"/>
      <c r="HD52" s="75"/>
      <c r="HE52" s="75"/>
      <c r="HF52" s="75"/>
      <c r="HG52" s="75"/>
      <c r="HH52" s="75"/>
      <c r="HI52" s="75"/>
      <c r="HJ52" s="75"/>
      <c r="HK52" s="75"/>
      <c r="HL52" s="75"/>
      <c r="HM52" s="75"/>
      <c r="HN52" s="75"/>
      <c r="HO52" s="75"/>
      <c r="HP52" s="75"/>
      <c r="HQ52" s="75"/>
      <c r="HR52" s="75"/>
      <c r="HS52" s="75"/>
      <c r="HT52" s="75"/>
      <c r="HU52" s="75"/>
      <c r="HV52" s="75"/>
      <c r="HW52" s="75"/>
      <c r="HX52" s="75"/>
      <c r="HY52" s="75"/>
      <c r="HZ52" s="75"/>
      <c r="IA52" s="75"/>
      <c r="IB52" s="75"/>
      <c r="IC52" s="75"/>
      <c r="ID52" s="75"/>
      <c r="IE52" s="75"/>
      <c r="IF52" s="75"/>
      <c r="IG52" s="75"/>
      <c r="IH52" s="75"/>
      <c r="II52" s="75"/>
      <c r="IJ52" s="75"/>
      <c r="IK52" s="75"/>
      <c r="IL52" s="75"/>
      <c r="IM52" s="75"/>
      <c r="IN52" s="75"/>
      <c r="IO52" s="75"/>
      <c r="IP52" s="75"/>
      <c r="IQ52" s="75"/>
      <c r="IR52" s="75"/>
      <c r="IS52" s="75"/>
      <c r="IT52" s="75"/>
      <c r="IU52" s="75"/>
    </row>
    <row r="53" spans="1:255" s="2" customFormat="1" x14ac:dyDescent="0.15">
      <c r="A53" s="4"/>
      <c r="B53" s="4"/>
      <c r="C53" s="100"/>
      <c r="D53" s="100"/>
      <c r="E53" s="100"/>
      <c r="F53" s="101"/>
      <c r="G53" s="100"/>
      <c r="H53" s="75"/>
      <c r="I53" s="75"/>
      <c r="J53" s="91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  <c r="DV53" s="75"/>
      <c r="DW53" s="75"/>
      <c r="DX53" s="75"/>
      <c r="DY53" s="75"/>
      <c r="DZ53" s="75"/>
      <c r="EA53" s="75"/>
      <c r="EB53" s="75"/>
      <c r="EC53" s="75"/>
      <c r="ED53" s="75"/>
      <c r="EE53" s="75"/>
      <c r="EF53" s="75"/>
      <c r="EG53" s="75"/>
      <c r="EH53" s="75"/>
      <c r="EI53" s="75"/>
      <c r="EJ53" s="75"/>
      <c r="EK53" s="75"/>
      <c r="EL53" s="75"/>
      <c r="EM53" s="75"/>
      <c r="EN53" s="75"/>
      <c r="EO53" s="75"/>
      <c r="EP53" s="75"/>
      <c r="EQ53" s="75"/>
      <c r="ER53" s="75"/>
      <c r="ES53" s="75"/>
      <c r="ET53" s="75"/>
      <c r="EU53" s="75"/>
      <c r="EV53" s="75"/>
      <c r="EW53" s="75"/>
      <c r="EX53" s="75"/>
      <c r="EY53" s="75"/>
      <c r="EZ53" s="75"/>
      <c r="FA53" s="75"/>
      <c r="FB53" s="75"/>
      <c r="FC53" s="75"/>
      <c r="FD53" s="75"/>
      <c r="FE53" s="75"/>
      <c r="FF53" s="75"/>
      <c r="FG53" s="75"/>
      <c r="FH53" s="75"/>
      <c r="FI53" s="75"/>
      <c r="FJ53" s="75"/>
      <c r="FK53" s="75"/>
      <c r="FL53" s="75"/>
      <c r="FM53" s="75"/>
      <c r="FN53" s="75"/>
      <c r="FO53" s="75"/>
      <c r="FP53" s="75"/>
      <c r="FQ53" s="75"/>
      <c r="FR53" s="75"/>
      <c r="FS53" s="75"/>
      <c r="FT53" s="75"/>
      <c r="FU53" s="75"/>
      <c r="FV53" s="75"/>
      <c r="FW53" s="75"/>
      <c r="FX53" s="75"/>
      <c r="FY53" s="75"/>
      <c r="FZ53" s="75"/>
      <c r="GA53" s="75"/>
      <c r="GB53" s="75"/>
      <c r="GC53" s="75"/>
      <c r="GD53" s="75"/>
      <c r="GE53" s="75"/>
      <c r="GF53" s="75"/>
      <c r="GG53" s="75"/>
      <c r="GH53" s="75"/>
      <c r="GI53" s="75"/>
      <c r="GJ53" s="75"/>
      <c r="GK53" s="75"/>
      <c r="GL53" s="75"/>
      <c r="GM53" s="75"/>
      <c r="GN53" s="75"/>
      <c r="GO53" s="75"/>
      <c r="GP53" s="75"/>
      <c r="GQ53" s="75"/>
      <c r="GR53" s="75"/>
      <c r="GS53" s="75"/>
      <c r="GT53" s="75"/>
      <c r="GU53" s="75"/>
      <c r="GV53" s="75"/>
      <c r="GW53" s="75"/>
      <c r="GX53" s="75"/>
      <c r="GY53" s="75"/>
      <c r="GZ53" s="75"/>
      <c r="HA53" s="75"/>
      <c r="HB53" s="75"/>
      <c r="HC53" s="75"/>
      <c r="HD53" s="75"/>
      <c r="HE53" s="75"/>
      <c r="HF53" s="75"/>
      <c r="HG53" s="75"/>
      <c r="HH53" s="75"/>
      <c r="HI53" s="75"/>
      <c r="HJ53" s="75"/>
      <c r="HK53" s="75"/>
      <c r="HL53" s="75"/>
      <c r="HM53" s="75"/>
      <c r="HN53" s="75"/>
      <c r="HO53" s="75"/>
      <c r="HP53" s="75"/>
      <c r="HQ53" s="75"/>
      <c r="HR53" s="75"/>
      <c r="HS53" s="75"/>
      <c r="HT53" s="75"/>
      <c r="HU53" s="75"/>
      <c r="HV53" s="75"/>
      <c r="HW53" s="75"/>
      <c r="HX53" s="75"/>
      <c r="HY53" s="75"/>
      <c r="HZ53" s="75"/>
      <c r="IA53" s="75"/>
      <c r="IB53" s="75"/>
      <c r="IC53" s="75"/>
      <c r="ID53" s="75"/>
      <c r="IE53" s="75"/>
      <c r="IF53" s="75"/>
      <c r="IG53" s="75"/>
      <c r="IH53" s="75"/>
      <c r="II53" s="75"/>
      <c r="IJ53" s="75"/>
      <c r="IK53" s="75"/>
      <c r="IL53" s="75"/>
      <c r="IM53" s="75"/>
      <c r="IN53" s="75"/>
      <c r="IO53" s="75"/>
      <c r="IP53" s="75"/>
      <c r="IQ53" s="75"/>
      <c r="IR53" s="75"/>
      <c r="IS53" s="75"/>
      <c r="IT53" s="75"/>
      <c r="IU53" s="75"/>
    </row>
    <row r="54" spans="1:255" s="2" customFormat="1" x14ac:dyDescent="0.15">
      <c r="A54" s="4"/>
      <c r="B54" s="4"/>
      <c r="C54" s="100"/>
      <c r="D54" s="100"/>
      <c r="E54" s="100"/>
      <c r="F54" s="101"/>
      <c r="G54" s="100"/>
      <c r="H54" s="75"/>
      <c r="I54" s="75"/>
      <c r="J54" s="91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  <c r="DR54" s="75"/>
      <c r="DS54" s="75"/>
      <c r="DT54" s="75"/>
      <c r="DU54" s="75"/>
      <c r="DV54" s="75"/>
      <c r="DW54" s="75"/>
      <c r="DX54" s="75"/>
      <c r="DY54" s="75"/>
      <c r="DZ54" s="75"/>
      <c r="EA54" s="75"/>
      <c r="EB54" s="75"/>
      <c r="EC54" s="75"/>
      <c r="ED54" s="75"/>
      <c r="EE54" s="75"/>
      <c r="EF54" s="75"/>
      <c r="EG54" s="75"/>
      <c r="EH54" s="75"/>
      <c r="EI54" s="75"/>
      <c r="EJ54" s="75"/>
      <c r="EK54" s="75"/>
      <c r="EL54" s="75"/>
      <c r="EM54" s="75"/>
      <c r="EN54" s="75"/>
      <c r="EO54" s="75"/>
      <c r="EP54" s="75"/>
      <c r="EQ54" s="75"/>
      <c r="ER54" s="75"/>
      <c r="ES54" s="75"/>
      <c r="ET54" s="75"/>
      <c r="EU54" s="75"/>
      <c r="EV54" s="75"/>
      <c r="EW54" s="75"/>
      <c r="EX54" s="75"/>
      <c r="EY54" s="75"/>
      <c r="EZ54" s="75"/>
      <c r="FA54" s="75"/>
      <c r="FB54" s="75"/>
      <c r="FC54" s="75"/>
      <c r="FD54" s="75"/>
      <c r="FE54" s="75"/>
      <c r="FF54" s="75"/>
      <c r="FG54" s="75"/>
      <c r="FH54" s="75"/>
      <c r="FI54" s="75"/>
      <c r="FJ54" s="75"/>
      <c r="FK54" s="75"/>
      <c r="FL54" s="75"/>
      <c r="FM54" s="75"/>
      <c r="FN54" s="75"/>
      <c r="FO54" s="75"/>
      <c r="FP54" s="75"/>
      <c r="FQ54" s="75"/>
      <c r="FR54" s="75"/>
      <c r="FS54" s="75"/>
      <c r="FT54" s="75"/>
      <c r="FU54" s="75"/>
      <c r="FV54" s="75"/>
      <c r="FW54" s="75"/>
      <c r="FX54" s="75"/>
      <c r="FY54" s="75"/>
      <c r="FZ54" s="75"/>
      <c r="GA54" s="75"/>
      <c r="GB54" s="75"/>
      <c r="GC54" s="75"/>
      <c r="GD54" s="75"/>
      <c r="GE54" s="75"/>
      <c r="GF54" s="75"/>
      <c r="GG54" s="75"/>
      <c r="GH54" s="75"/>
      <c r="GI54" s="75"/>
      <c r="GJ54" s="75"/>
      <c r="GK54" s="75"/>
      <c r="GL54" s="75"/>
      <c r="GM54" s="75"/>
      <c r="GN54" s="75"/>
      <c r="GO54" s="75"/>
      <c r="GP54" s="75"/>
      <c r="GQ54" s="75"/>
      <c r="GR54" s="75"/>
      <c r="GS54" s="75"/>
      <c r="GT54" s="75"/>
      <c r="GU54" s="75"/>
      <c r="GV54" s="75"/>
      <c r="GW54" s="75"/>
      <c r="GX54" s="75"/>
      <c r="GY54" s="75"/>
      <c r="GZ54" s="75"/>
      <c r="HA54" s="75"/>
      <c r="HB54" s="75"/>
      <c r="HC54" s="75"/>
      <c r="HD54" s="75"/>
      <c r="HE54" s="75"/>
      <c r="HF54" s="75"/>
      <c r="HG54" s="75"/>
      <c r="HH54" s="75"/>
      <c r="HI54" s="75"/>
      <c r="HJ54" s="75"/>
      <c r="HK54" s="75"/>
      <c r="HL54" s="75"/>
      <c r="HM54" s="75"/>
      <c r="HN54" s="75"/>
      <c r="HO54" s="75"/>
      <c r="HP54" s="75"/>
      <c r="HQ54" s="75"/>
      <c r="HR54" s="75"/>
      <c r="HS54" s="75"/>
      <c r="HT54" s="75"/>
      <c r="HU54" s="75"/>
      <c r="HV54" s="75"/>
      <c r="HW54" s="75"/>
      <c r="HX54" s="75"/>
      <c r="HY54" s="75"/>
      <c r="HZ54" s="75"/>
      <c r="IA54" s="75"/>
      <c r="IB54" s="75"/>
      <c r="IC54" s="75"/>
      <c r="ID54" s="75"/>
      <c r="IE54" s="75"/>
      <c r="IF54" s="75"/>
      <c r="IG54" s="75"/>
      <c r="IH54" s="75"/>
      <c r="II54" s="75"/>
      <c r="IJ54" s="75"/>
      <c r="IK54" s="75"/>
      <c r="IL54" s="75"/>
      <c r="IM54" s="75"/>
      <c r="IN54" s="75"/>
      <c r="IO54" s="75"/>
      <c r="IP54" s="75"/>
      <c r="IQ54" s="75"/>
      <c r="IR54" s="75"/>
      <c r="IS54" s="75"/>
      <c r="IT54" s="75"/>
      <c r="IU54" s="75"/>
    </row>
    <row r="55" spans="1:255" s="2" customFormat="1" x14ac:dyDescent="0.15">
      <c r="A55" s="4"/>
      <c r="B55" s="4"/>
      <c r="C55" s="100"/>
      <c r="D55" s="100"/>
      <c r="E55" s="100"/>
      <c r="F55" s="101"/>
      <c r="G55" s="100"/>
      <c r="H55" s="75"/>
      <c r="I55" s="75"/>
      <c r="J55" s="91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5"/>
      <c r="CT55" s="75"/>
      <c r="CU55" s="75"/>
      <c r="CV55" s="75"/>
      <c r="CW55" s="75"/>
      <c r="CX55" s="75"/>
      <c r="CY55" s="75"/>
      <c r="CZ55" s="75"/>
      <c r="DA55" s="75"/>
      <c r="DB55" s="75"/>
      <c r="DC55" s="75"/>
      <c r="DD55" s="75"/>
      <c r="DE55" s="75"/>
      <c r="DF55" s="75"/>
      <c r="DG55" s="75"/>
      <c r="DH55" s="75"/>
      <c r="DI55" s="75"/>
      <c r="DJ55" s="75"/>
      <c r="DK55" s="75"/>
      <c r="DL55" s="75"/>
      <c r="DM55" s="75"/>
      <c r="DN55" s="75"/>
      <c r="DO55" s="75"/>
      <c r="DP55" s="75"/>
      <c r="DQ55" s="75"/>
      <c r="DR55" s="75"/>
      <c r="DS55" s="75"/>
      <c r="DT55" s="75"/>
      <c r="DU55" s="75"/>
      <c r="DV55" s="75"/>
      <c r="DW55" s="75"/>
      <c r="DX55" s="75"/>
      <c r="DY55" s="75"/>
      <c r="DZ55" s="75"/>
      <c r="EA55" s="75"/>
      <c r="EB55" s="75"/>
      <c r="EC55" s="75"/>
      <c r="ED55" s="75"/>
      <c r="EE55" s="75"/>
      <c r="EF55" s="75"/>
      <c r="EG55" s="75"/>
      <c r="EH55" s="75"/>
      <c r="EI55" s="75"/>
      <c r="EJ55" s="75"/>
      <c r="EK55" s="75"/>
      <c r="EL55" s="75"/>
      <c r="EM55" s="75"/>
      <c r="EN55" s="75"/>
      <c r="EO55" s="75"/>
      <c r="EP55" s="75"/>
      <c r="EQ55" s="75"/>
      <c r="ER55" s="75"/>
      <c r="ES55" s="75"/>
      <c r="ET55" s="75"/>
      <c r="EU55" s="75"/>
      <c r="EV55" s="75"/>
      <c r="EW55" s="75"/>
      <c r="EX55" s="75"/>
      <c r="EY55" s="75"/>
      <c r="EZ55" s="75"/>
      <c r="FA55" s="75"/>
      <c r="FB55" s="75"/>
      <c r="FC55" s="75"/>
      <c r="FD55" s="75"/>
      <c r="FE55" s="75"/>
      <c r="FF55" s="75"/>
      <c r="FG55" s="75"/>
      <c r="FH55" s="75"/>
      <c r="FI55" s="75"/>
      <c r="FJ55" s="75"/>
      <c r="FK55" s="75"/>
      <c r="FL55" s="75"/>
      <c r="FM55" s="75"/>
      <c r="FN55" s="75"/>
      <c r="FO55" s="75"/>
      <c r="FP55" s="75"/>
      <c r="FQ55" s="75"/>
      <c r="FR55" s="75"/>
      <c r="FS55" s="75"/>
      <c r="FT55" s="75"/>
      <c r="FU55" s="75"/>
      <c r="FV55" s="75"/>
      <c r="FW55" s="75"/>
      <c r="FX55" s="75"/>
      <c r="FY55" s="75"/>
      <c r="FZ55" s="75"/>
      <c r="GA55" s="75"/>
      <c r="GB55" s="75"/>
      <c r="GC55" s="75"/>
      <c r="GD55" s="75"/>
      <c r="GE55" s="75"/>
      <c r="GF55" s="75"/>
      <c r="GG55" s="75"/>
      <c r="GH55" s="75"/>
      <c r="GI55" s="75"/>
      <c r="GJ55" s="75"/>
      <c r="GK55" s="75"/>
      <c r="GL55" s="75"/>
      <c r="GM55" s="75"/>
      <c r="GN55" s="75"/>
      <c r="GO55" s="75"/>
      <c r="GP55" s="75"/>
      <c r="GQ55" s="75"/>
      <c r="GR55" s="75"/>
      <c r="GS55" s="75"/>
      <c r="GT55" s="75"/>
      <c r="GU55" s="75"/>
      <c r="GV55" s="75"/>
      <c r="GW55" s="75"/>
      <c r="GX55" s="75"/>
      <c r="GY55" s="75"/>
      <c r="GZ55" s="75"/>
      <c r="HA55" s="75"/>
      <c r="HB55" s="75"/>
      <c r="HC55" s="75"/>
      <c r="HD55" s="75"/>
      <c r="HE55" s="75"/>
      <c r="HF55" s="75"/>
      <c r="HG55" s="75"/>
      <c r="HH55" s="75"/>
      <c r="HI55" s="75"/>
      <c r="HJ55" s="75"/>
      <c r="HK55" s="75"/>
      <c r="HL55" s="75"/>
      <c r="HM55" s="75"/>
      <c r="HN55" s="75"/>
      <c r="HO55" s="75"/>
      <c r="HP55" s="75"/>
      <c r="HQ55" s="75"/>
      <c r="HR55" s="75"/>
      <c r="HS55" s="75"/>
      <c r="HT55" s="75"/>
      <c r="HU55" s="75"/>
      <c r="HV55" s="75"/>
      <c r="HW55" s="75"/>
      <c r="HX55" s="75"/>
      <c r="HY55" s="75"/>
      <c r="HZ55" s="75"/>
      <c r="IA55" s="75"/>
      <c r="IB55" s="75"/>
      <c r="IC55" s="75"/>
      <c r="ID55" s="75"/>
      <c r="IE55" s="75"/>
      <c r="IF55" s="75"/>
      <c r="IG55" s="75"/>
      <c r="IH55" s="75"/>
      <c r="II55" s="75"/>
      <c r="IJ55" s="75"/>
      <c r="IK55" s="75"/>
      <c r="IL55" s="75"/>
      <c r="IM55" s="75"/>
      <c r="IN55" s="75"/>
      <c r="IO55" s="75"/>
      <c r="IP55" s="75"/>
      <c r="IQ55" s="75"/>
      <c r="IR55" s="75"/>
      <c r="IS55" s="75"/>
      <c r="IT55" s="75"/>
      <c r="IU55" s="75"/>
    </row>
    <row r="56" spans="1:255" s="2" customFormat="1" x14ac:dyDescent="0.15">
      <c r="A56" s="4"/>
      <c r="B56" s="4"/>
      <c r="C56" s="100"/>
      <c r="D56" s="100"/>
      <c r="E56" s="100"/>
      <c r="F56" s="101"/>
      <c r="G56" s="100"/>
      <c r="H56" s="75"/>
      <c r="I56" s="75"/>
      <c r="J56" s="91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5"/>
      <c r="EG56" s="75"/>
      <c r="EH56" s="75"/>
      <c r="EI56" s="75"/>
      <c r="EJ56" s="75"/>
      <c r="EK56" s="75"/>
      <c r="EL56" s="75"/>
      <c r="EM56" s="75"/>
      <c r="EN56" s="75"/>
      <c r="EO56" s="75"/>
      <c r="EP56" s="75"/>
      <c r="EQ56" s="75"/>
      <c r="ER56" s="75"/>
      <c r="ES56" s="75"/>
      <c r="ET56" s="75"/>
      <c r="EU56" s="75"/>
      <c r="EV56" s="75"/>
      <c r="EW56" s="75"/>
      <c r="EX56" s="75"/>
      <c r="EY56" s="75"/>
      <c r="EZ56" s="75"/>
      <c r="FA56" s="75"/>
      <c r="FB56" s="75"/>
      <c r="FC56" s="75"/>
      <c r="FD56" s="75"/>
      <c r="FE56" s="75"/>
      <c r="FF56" s="75"/>
      <c r="FG56" s="75"/>
      <c r="FH56" s="75"/>
      <c r="FI56" s="75"/>
      <c r="FJ56" s="75"/>
      <c r="FK56" s="75"/>
      <c r="FL56" s="75"/>
      <c r="FM56" s="75"/>
      <c r="FN56" s="75"/>
      <c r="FO56" s="75"/>
      <c r="FP56" s="75"/>
      <c r="FQ56" s="75"/>
      <c r="FR56" s="75"/>
      <c r="FS56" s="75"/>
      <c r="FT56" s="75"/>
      <c r="FU56" s="75"/>
      <c r="FV56" s="75"/>
      <c r="FW56" s="75"/>
      <c r="FX56" s="75"/>
      <c r="FY56" s="75"/>
      <c r="FZ56" s="75"/>
      <c r="GA56" s="75"/>
      <c r="GB56" s="75"/>
      <c r="GC56" s="75"/>
      <c r="GD56" s="75"/>
      <c r="GE56" s="75"/>
      <c r="GF56" s="75"/>
      <c r="GG56" s="75"/>
      <c r="GH56" s="75"/>
      <c r="GI56" s="75"/>
      <c r="GJ56" s="75"/>
      <c r="GK56" s="75"/>
      <c r="GL56" s="75"/>
      <c r="GM56" s="75"/>
      <c r="GN56" s="75"/>
      <c r="GO56" s="75"/>
      <c r="GP56" s="75"/>
      <c r="GQ56" s="75"/>
      <c r="GR56" s="75"/>
      <c r="GS56" s="75"/>
      <c r="GT56" s="75"/>
      <c r="GU56" s="75"/>
      <c r="GV56" s="75"/>
      <c r="GW56" s="75"/>
      <c r="GX56" s="75"/>
      <c r="GY56" s="75"/>
      <c r="GZ56" s="75"/>
      <c r="HA56" s="75"/>
      <c r="HB56" s="75"/>
      <c r="HC56" s="75"/>
      <c r="HD56" s="75"/>
      <c r="HE56" s="75"/>
      <c r="HF56" s="75"/>
      <c r="HG56" s="75"/>
      <c r="HH56" s="75"/>
      <c r="HI56" s="75"/>
      <c r="HJ56" s="75"/>
      <c r="HK56" s="75"/>
      <c r="HL56" s="75"/>
      <c r="HM56" s="75"/>
      <c r="HN56" s="75"/>
      <c r="HO56" s="75"/>
      <c r="HP56" s="75"/>
      <c r="HQ56" s="75"/>
      <c r="HR56" s="75"/>
      <c r="HS56" s="75"/>
      <c r="HT56" s="75"/>
      <c r="HU56" s="75"/>
      <c r="HV56" s="75"/>
      <c r="HW56" s="75"/>
      <c r="HX56" s="75"/>
      <c r="HY56" s="75"/>
      <c r="HZ56" s="75"/>
      <c r="IA56" s="75"/>
      <c r="IB56" s="75"/>
      <c r="IC56" s="75"/>
      <c r="ID56" s="75"/>
      <c r="IE56" s="75"/>
      <c r="IF56" s="75"/>
      <c r="IG56" s="75"/>
      <c r="IH56" s="75"/>
      <c r="II56" s="75"/>
      <c r="IJ56" s="75"/>
      <c r="IK56" s="75"/>
      <c r="IL56" s="75"/>
      <c r="IM56" s="75"/>
      <c r="IN56" s="75"/>
      <c r="IO56" s="75"/>
      <c r="IP56" s="75"/>
      <c r="IQ56" s="75"/>
      <c r="IR56" s="75"/>
      <c r="IS56" s="75"/>
      <c r="IT56" s="75"/>
      <c r="IU56" s="75"/>
    </row>
    <row r="57" spans="1:255" s="2" customFormat="1" x14ac:dyDescent="0.15">
      <c r="A57" s="4"/>
      <c r="B57" s="4"/>
      <c r="C57" s="100"/>
      <c r="D57" s="100"/>
      <c r="E57" s="100"/>
      <c r="F57" s="101"/>
      <c r="G57" s="100"/>
      <c r="H57" s="75"/>
      <c r="I57" s="75"/>
      <c r="J57" s="91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5"/>
      <c r="DG57" s="75"/>
      <c r="DH57" s="75"/>
      <c r="DI57" s="75"/>
      <c r="DJ57" s="75"/>
      <c r="DK57" s="75"/>
      <c r="DL57" s="75"/>
      <c r="DM57" s="75"/>
      <c r="DN57" s="75"/>
      <c r="DO57" s="75"/>
      <c r="DP57" s="75"/>
      <c r="DQ57" s="75"/>
      <c r="DR57" s="75"/>
      <c r="DS57" s="75"/>
      <c r="DT57" s="75"/>
      <c r="DU57" s="75"/>
      <c r="DV57" s="75"/>
      <c r="DW57" s="75"/>
      <c r="DX57" s="75"/>
      <c r="DY57" s="75"/>
      <c r="DZ57" s="75"/>
      <c r="EA57" s="75"/>
      <c r="EB57" s="75"/>
      <c r="EC57" s="75"/>
      <c r="ED57" s="75"/>
      <c r="EE57" s="75"/>
      <c r="EF57" s="75"/>
      <c r="EG57" s="75"/>
      <c r="EH57" s="75"/>
      <c r="EI57" s="75"/>
      <c r="EJ57" s="75"/>
      <c r="EK57" s="75"/>
      <c r="EL57" s="75"/>
      <c r="EM57" s="75"/>
      <c r="EN57" s="75"/>
      <c r="EO57" s="75"/>
      <c r="EP57" s="75"/>
      <c r="EQ57" s="75"/>
      <c r="ER57" s="75"/>
      <c r="ES57" s="75"/>
      <c r="ET57" s="75"/>
      <c r="EU57" s="75"/>
      <c r="EV57" s="75"/>
      <c r="EW57" s="75"/>
      <c r="EX57" s="75"/>
      <c r="EY57" s="75"/>
      <c r="EZ57" s="75"/>
      <c r="FA57" s="75"/>
      <c r="FB57" s="75"/>
      <c r="FC57" s="75"/>
      <c r="FD57" s="75"/>
      <c r="FE57" s="75"/>
      <c r="FF57" s="75"/>
      <c r="FG57" s="75"/>
      <c r="FH57" s="75"/>
      <c r="FI57" s="75"/>
      <c r="FJ57" s="75"/>
      <c r="FK57" s="75"/>
      <c r="FL57" s="75"/>
      <c r="FM57" s="75"/>
      <c r="FN57" s="75"/>
      <c r="FO57" s="75"/>
      <c r="FP57" s="75"/>
      <c r="FQ57" s="75"/>
      <c r="FR57" s="75"/>
      <c r="FS57" s="75"/>
      <c r="FT57" s="75"/>
      <c r="FU57" s="75"/>
      <c r="FV57" s="75"/>
      <c r="FW57" s="75"/>
      <c r="FX57" s="75"/>
      <c r="FY57" s="75"/>
      <c r="FZ57" s="75"/>
      <c r="GA57" s="75"/>
      <c r="GB57" s="75"/>
      <c r="GC57" s="75"/>
      <c r="GD57" s="75"/>
      <c r="GE57" s="75"/>
      <c r="GF57" s="75"/>
      <c r="GG57" s="75"/>
      <c r="GH57" s="75"/>
      <c r="GI57" s="75"/>
      <c r="GJ57" s="75"/>
      <c r="GK57" s="75"/>
      <c r="GL57" s="75"/>
      <c r="GM57" s="75"/>
      <c r="GN57" s="75"/>
      <c r="GO57" s="75"/>
      <c r="GP57" s="75"/>
      <c r="GQ57" s="75"/>
      <c r="GR57" s="75"/>
      <c r="GS57" s="75"/>
      <c r="GT57" s="75"/>
      <c r="GU57" s="75"/>
      <c r="GV57" s="75"/>
      <c r="GW57" s="75"/>
      <c r="GX57" s="75"/>
      <c r="GY57" s="75"/>
      <c r="GZ57" s="75"/>
      <c r="HA57" s="75"/>
      <c r="HB57" s="75"/>
      <c r="HC57" s="75"/>
      <c r="HD57" s="75"/>
      <c r="HE57" s="75"/>
      <c r="HF57" s="75"/>
      <c r="HG57" s="75"/>
      <c r="HH57" s="75"/>
      <c r="HI57" s="75"/>
      <c r="HJ57" s="75"/>
      <c r="HK57" s="75"/>
      <c r="HL57" s="75"/>
      <c r="HM57" s="75"/>
      <c r="HN57" s="75"/>
      <c r="HO57" s="75"/>
      <c r="HP57" s="75"/>
      <c r="HQ57" s="75"/>
      <c r="HR57" s="75"/>
      <c r="HS57" s="75"/>
      <c r="HT57" s="75"/>
      <c r="HU57" s="75"/>
      <c r="HV57" s="75"/>
      <c r="HW57" s="75"/>
      <c r="HX57" s="75"/>
      <c r="HY57" s="75"/>
      <c r="HZ57" s="75"/>
      <c r="IA57" s="75"/>
      <c r="IB57" s="75"/>
      <c r="IC57" s="75"/>
      <c r="ID57" s="75"/>
      <c r="IE57" s="75"/>
      <c r="IF57" s="75"/>
      <c r="IG57" s="75"/>
      <c r="IH57" s="75"/>
      <c r="II57" s="75"/>
      <c r="IJ57" s="75"/>
      <c r="IK57" s="75"/>
      <c r="IL57" s="75"/>
      <c r="IM57" s="75"/>
      <c r="IN57" s="75"/>
      <c r="IO57" s="75"/>
      <c r="IP57" s="75"/>
      <c r="IQ57" s="75"/>
      <c r="IR57" s="75"/>
      <c r="IS57" s="75"/>
      <c r="IT57" s="75"/>
      <c r="IU57" s="75"/>
    </row>
    <row r="58" spans="1:255" s="2" customFormat="1" x14ac:dyDescent="0.15">
      <c r="A58" s="4"/>
      <c r="B58" s="4"/>
      <c r="C58" s="100"/>
      <c r="D58" s="100"/>
      <c r="E58" s="100"/>
      <c r="F58" s="101"/>
      <c r="G58" s="100"/>
      <c r="H58" s="75"/>
      <c r="I58" s="75"/>
      <c r="J58" s="91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5"/>
      <c r="ER58" s="75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5"/>
      <c r="FG58" s="75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5"/>
      <c r="FV58" s="75"/>
      <c r="FW58" s="75"/>
      <c r="FX58" s="75"/>
      <c r="FY58" s="75"/>
      <c r="FZ58" s="75"/>
      <c r="GA58" s="75"/>
      <c r="GB58" s="75"/>
      <c r="GC58" s="75"/>
      <c r="GD58" s="75"/>
      <c r="GE58" s="75"/>
      <c r="GF58" s="75"/>
      <c r="GG58" s="75"/>
      <c r="GH58" s="75"/>
      <c r="GI58" s="75"/>
      <c r="GJ58" s="75"/>
      <c r="GK58" s="75"/>
      <c r="GL58" s="75"/>
      <c r="GM58" s="75"/>
      <c r="GN58" s="75"/>
      <c r="GO58" s="75"/>
      <c r="GP58" s="75"/>
      <c r="GQ58" s="75"/>
      <c r="GR58" s="75"/>
      <c r="GS58" s="75"/>
      <c r="GT58" s="75"/>
      <c r="GU58" s="75"/>
      <c r="GV58" s="75"/>
      <c r="GW58" s="75"/>
      <c r="GX58" s="75"/>
      <c r="GY58" s="75"/>
      <c r="GZ58" s="75"/>
      <c r="HA58" s="75"/>
      <c r="HB58" s="75"/>
      <c r="HC58" s="75"/>
      <c r="HD58" s="75"/>
      <c r="HE58" s="75"/>
      <c r="HF58" s="75"/>
      <c r="HG58" s="75"/>
      <c r="HH58" s="75"/>
      <c r="HI58" s="75"/>
      <c r="HJ58" s="75"/>
      <c r="HK58" s="75"/>
      <c r="HL58" s="75"/>
      <c r="HM58" s="75"/>
      <c r="HN58" s="75"/>
      <c r="HO58" s="75"/>
      <c r="HP58" s="75"/>
      <c r="HQ58" s="75"/>
      <c r="HR58" s="75"/>
      <c r="HS58" s="75"/>
      <c r="HT58" s="75"/>
      <c r="HU58" s="75"/>
      <c r="HV58" s="75"/>
      <c r="HW58" s="75"/>
      <c r="HX58" s="75"/>
      <c r="HY58" s="75"/>
      <c r="HZ58" s="75"/>
      <c r="IA58" s="75"/>
      <c r="IB58" s="75"/>
      <c r="IC58" s="75"/>
      <c r="ID58" s="75"/>
      <c r="IE58" s="75"/>
      <c r="IF58" s="75"/>
      <c r="IG58" s="75"/>
      <c r="IH58" s="75"/>
      <c r="II58" s="75"/>
      <c r="IJ58" s="75"/>
      <c r="IK58" s="75"/>
      <c r="IL58" s="75"/>
      <c r="IM58" s="75"/>
      <c r="IN58" s="75"/>
      <c r="IO58" s="75"/>
      <c r="IP58" s="75"/>
      <c r="IQ58" s="75"/>
      <c r="IR58" s="75"/>
      <c r="IS58" s="75"/>
      <c r="IT58" s="75"/>
      <c r="IU58" s="75"/>
    </row>
    <row r="59" spans="1:255" s="2" customFormat="1" x14ac:dyDescent="0.15">
      <c r="A59" s="4"/>
      <c r="B59" s="4"/>
      <c r="C59" s="100"/>
      <c r="D59" s="100"/>
      <c r="E59" s="100"/>
      <c r="F59" s="101"/>
      <c r="G59" s="100"/>
      <c r="H59" s="75"/>
      <c r="I59" s="75"/>
      <c r="J59" s="91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  <c r="EZ59" s="75"/>
      <c r="FA59" s="75"/>
      <c r="FB59" s="75"/>
      <c r="FC59" s="75"/>
      <c r="FD59" s="75"/>
      <c r="FE59" s="75"/>
      <c r="FF59" s="75"/>
      <c r="FG59" s="75"/>
      <c r="FH59" s="75"/>
      <c r="FI59" s="75"/>
      <c r="FJ59" s="75"/>
      <c r="FK59" s="75"/>
      <c r="FL59" s="75"/>
      <c r="FM59" s="75"/>
      <c r="FN59" s="75"/>
      <c r="FO59" s="75"/>
      <c r="FP59" s="75"/>
      <c r="FQ59" s="75"/>
      <c r="FR59" s="75"/>
      <c r="FS59" s="75"/>
      <c r="FT59" s="75"/>
      <c r="FU59" s="75"/>
      <c r="FV59" s="75"/>
      <c r="FW59" s="75"/>
      <c r="FX59" s="75"/>
      <c r="FY59" s="75"/>
      <c r="FZ59" s="75"/>
      <c r="GA59" s="75"/>
      <c r="GB59" s="75"/>
      <c r="GC59" s="75"/>
      <c r="GD59" s="75"/>
      <c r="GE59" s="75"/>
      <c r="GF59" s="75"/>
      <c r="GG59" s="75"/>
      <c r="GH59" s="75"/>
      <c r="GI59" s="75"/>
      <c r="GJ59" s="75"/>
      <c r="GK59" s="75"/>
      <c r="GL59" s="75"/>
      <c r="GM59" s="75"/>
      <c r="GN59" s="75"/>
      <c r="GO59" s="75"/>
      <c r="GP59" s="75"/>
      <c r="GQ59" s="75"/>
      <c r="GR59" s="75"/>
      <c r="GS59" s="75"/>
      <c r="GT59" s="75"/>
      <c r="GU59" s="75"/>
      <c r="GV59" s="75"/>
      <c r="GW59" s="75"/>
      <c r="GX59" s="75"/>
      <c r="GY59" s="75"/>
      <c r="GZ59" s="75"/>
      <c r="HA59" s="75"/>
      <c r="HB59" s="75"/>
      <c r="HC59" s="75"/>
      <c r="HD59" s="75"/>
      <c r="HE59" s="75"/>
      <c r="HF59" s="75"/>
      <c r="HG59" s="75"/>
      <c r="HH59" s="75"/>
      <c r="HI59" s="75"/>
      <c r="HJ59" s="75"/>
      <c r="HK59" s="75"/>
      <c r="HL59" s="75"/>
      <c r="HM59" s="75"/>
      <c r="HN59" s="75"/>
      <c r="HO59" s="75"/>
      <c r="HP59" s="75"/>
      <c r="HQ59" s="75"/>
      <c r="HR59" s="75"/>
      <c r="HS59" s="75"/>
      <c r="HT59" s="75"/>
      <c r="HU59" s="75"/>
      <c r="HV59" s="75"/>
      <c r="HW59" s="75"/>
      <c r="HX59" s="75"/>
      <c r="HY59" s="75"/>
      <c r="HZ59" s="75"/>
      <c r="IA59" s="75"/>
      <c r="IB59" s="75"/>
      <c r="IC59" s="75"/>
      <c r="ID59" s="75"/>
      <c r="IE59" s="75"/>
      <c r="IF59" s="75"/>
      <c r="IG59" s="75"/>
      <c r="IH59" s="75"/>
      <c r="II59" s="75"/>
      <c r="IJ59" s="75"/>
      <c r="IK59" s="75"/>
      <c r="IL59" s="75"/>
      <c r="IM59" s="75"/>
      <c r="IN59" s="75"/>
      <c r="IO59" s="75"/>
      <c r="IP59" s="75"/>
      <c r="IQ59" s="75"/>
      <c r="IR59" s="75"/>
      <c r="IS59" s="75"/>
      <c r="IT59" s="75"/>
      <c r="IU59" s="75"/>
    </row>
    <row r="60" spans="1:255" s="2" customFormat="1" x14ac:dyDescent="0.15">
      <c r="A60" s="4"/>
      <c r="B60" s="4"/>
      <c r="C60" s="100"/>
      <c r="D60" s="100"/>
      <c r="E60" s="100"/>
      <c r="F60" s="101"/>
      <c r="G60" s="100"/>
      <c r="H60" s="75"/>
      <c r="I60" s="75"/>
      <c r="J60" s="91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75"/>
      <c r="DT60" s="75"/>
      <c r="DU60" s="75"/>
      <c r="DV60" s="75"/>
      <c r="DW60" s="75"/>
      <c r="DX60" s="75"/>
      <c r="DY60" s="75"/>
      <c r="DZ60" s="75"/>
      <c r="EA60" s="75"/>
      <c r="EB60" s="75"/>
      <c r="EC60" s="75"/>
      <c r="ED60" s="75"/>
      <c r="EE60" s="75"/>
      <c r="EF60" s="75"/>
      <c r="EG60" s="75"/>
      <c r="EH60" s="75"/>
      <c r="EI60" s="75"/>
      <c r="EJ60" s="75"/>
      <c r="EK60" s="75"/>
      <c r="EL60" s="75"/>
      <c r="EM60" s="75"/>
      <c r="EN60" s="75"/>
      <c r="EO60" s="75"/>
      <c r="EP60" s="75"/>
      <c r="EQ60" s="75"/>
      <c r="ER60" s="75"/>
      <c r="ES60" s="75"/>
      <c r="ET60" s="75"/>
      <c r="EU60" s="75"/>
      <c r="EV60" s="75"/>
      <c r="EW60" s="75"/>
      <c r="EX60" s="75"/>
      <c r="EY60" s="75"/>
      <c r="EZ60" s="75"/>
      <c r="FA60" s="75"/>
      <c r="FB60" s="75"/>
      <c r="FC60" s="75"/>
      <c r="FD60" s="75"/>
      <c r="FE60" s="75"/>
      <c r="FF60" s="75"/>
      <c r="FG60" s="75"/>
      <c r="FH60" s="75"/>
      <c r="FI60" s="75"/>
      <c r="FJ60" s="75"/>
      <c r="FK60" s="75"/>
      <c r="FL60" s="75"/>
      <c r="FM60" s="75"/>
      <c r="FN60" s="75"/>
      <c r="FO60" s="75"/>
      <c r="FP60" s="75"/>
      <c r="FQ60" s="75"/>
      <c r="FR60" s="75"/>
      <c r="FS60" s="75"/>
      <c r="FT60" s="75"/>
      <c r="FU60" s="75"/>
      <c r="FV60" s="75"/>
      <c r="FW60" s="75"/>
      <c r="FX60" s="75"/>
      <c r="FY60" s="75"/>
      <c r="FZ60" s="75"/>
      <c r="GA60" s="75"/>
      <c r="GB60" s="75"/>
      <c r="GC60" s="75"/>
      <c r="GD60" s="75"/>
      <c r="GE60" s="75"/>
      <c r="GF60" s="75"/>
      <c r="GG60" s="75"/>
      <c r="GH60" s="75"/>
      <c r="GI60" s="75"/>
      <c r="GJ60" s="75"/>
      <c r="GK60" s="75"/>
      <c r="GL60" s="75"/>
      <c r="GM60" s="75"/>
      <c r="GN60" s="75"/>
      <c r="GO60" s="75"/>
      <c r="GP60" s="75"/>
      <c r="GQ60" s="75"/>
      <c r="GR60" s="75"/>
      <c r="GS60" s="75"/>
      <c r="GT60" s="75"/>
      <c r="GU60" s="75"/>
      <c r="GV60" s="75"/>
      <c r="GW60" s="75"/>
      <c r="GX60" s="75"/>
      <c r="GY60" s="75"/>
      <c r="GZ60" s="75"/>
      <c r="HA60" s="75"/>
      <c r="HB60" s="75"/>
      <c r="HC60" s="75"/>
      <c r="HD60" s="75"/>
      <c r="HE60" s="75"/>
      <c r="HF60" s="75"/>
      <c r="HG60" s="75"/>
      <c r="HH60" s="75"/>
      <c r="HI60" s="75"/>
      <c r="HJ60" s="75"/>
      <c r="HK60" s="75"/>
      <c r="HL60" s="75"/>
      <c r="HM60" s="75"/>
      <c r="HN60" s="75"/>
      <c r="HO60" s="75"/>
      <c r="HP60" s="75"/>
      <c r="HQ60" s="75"/>
      <c r="HR60" s="75"/>
      <c r="HS60" s="75"/>
      <c r="HT60" s="75"/>
      <c r="HU60" s="75"/>
      <c r="HV60" s="75"/>
      <c r="HW60" s="75"/>
      <c r="HX60" s="75"/>
      <c r="HY60" s="75"/>
      <c r="HZ60" s="75"/>
      <c r="IA60" s="75"/>
      <c r="IB60" s="75"/>
      <c r="IC60" s="75"/>
      <c r="ID60" s="75"/>
      <c r="IE60" s="75"/>
      <c r="IF60" s="75"/>
      <c r="IG60" s="75"/>
      <c r="IH60" s="75"/>
      <c r="II60" s="75"/>
      <c r="IJ60" s="75"/>
      <c r="IK60" s="75"/>
      <c r="IL60" s="75"/>
      <c r="IM60" s="75"/>
      <c r="IN60" s="75"/>
      <c r="IO60" s="75"/>
      <c r="IP60" s="75"/>
      <c r="IQ60" s="75"/>
      <c r="IR60" s="75"/>
      <c r="IS60" s="75"/>
      <c r="IT60" s="75"/>
      <c r="IU60" s="75"/>
    </row>
    <row r="61" spans="1:255" s="2" customFormat="1" x14ac:dyDescent="0.15">
      <c r="A61" s="4"/>
      <c r="B61" s="4"/>
      <c r="C61" s="100"/>
      <c r="D61" s="100"/>
      <c r="E61" s="100"/>
      <c r="F61" s="101"/>
      <c r="G61" s="100"/>
      <c r="H61" s="75"/>
      <c r="I61" s="75"/>
      <c r="J61" s="91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75"/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  <c r="DV61" s="75"/>
      <c r="DW61" s="75"/>
      <c r="DX61" s="75"/>
      <c r="DY61" s="75"/>
      <c r="DZ61" s="75"/>
      <c r="EA61" s="75"/>
      <c r="EB61" s="75"/>
      <c r="EC61" s="75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5"/>
      <c r="ER61" s="75"/>
      <c r="ES61" s="75"/>
      <c r="ET61" s="75"/>
      <c r="EU61" s="75"/>
      <c r="EV61" s="75"/>
      <c r="EW61" s="75"/>
      <c r="EX61" s="75"/>
      <c r="EY61" s="75"/>
      <c r="EZ61" s="75"/>
      <c r="FA61" s="75"/>
      <c r="FB61" s="75"/>
      <c r="FC61" s="75"/>
      <c r="FD61" s="75"/>
      <c r="FE61" s="75"/>
      <c r="FF61" s="75"/>
      <c r="FG61" s="75"/>
      <c r="FH61" s="75"/>
      <c r="FI61" s="75"/>
      <c r="FJ61" s="75"/>
      <c r="FK61" s="75"/>
      <c r="FL61" s="75"/>
      <c r="FM61" s="75"/>
      <c r="FN61" s="75"/>
      <c r="FO61" s="75"/>
      <c r="FP61" s="75"/>
      <c r="FQ61" s="75"/>
      <c r="FR61" s="75"/>
      <c r="FS61" s="75"/>
      <c r="FT61" s="75"/>
      <c r="FU61" s="75"/>
      <c r="FV61" s="75"/>
      <c r="FW61" s="75"/>
      <c r="FX61" s="75"/>
      <c r="FY61" s="75"/>
      <c r="FZ61" s="75"/>
      <c r="GA61" s="75"/>
      <c r="GB61" s="75"/>
      <c r="GC61" s="75"/>
      <c r="GD61" s="75"/>
      <c r="GE61" s="75"/>
      <c r="GF61" s="75"/>
      <c r="GG61" s="75"/>
      <c r="GH61" s="75"/>
      <c r="GI61" s="75"/>
      <c r="GJ61" s="75"/>
      <c r="GK61" s="75"/>
      <c r="GL61" s="75"/>
      <c r="GM61" s="75"/>
      <c r="GN61" s="75"/>
      <c r="GO61" s="75"/>
      <c r="GP61" s="75"/>
      <c r="GQ61" s="75"/>
      <c r="GR61" s="75"/>
      <c r="GS61" s="75"/>
      <c r="GT61" s="75"/>
      <c r="GU61" s="75"/>
      <c r="GV61" s="75"/>
      <c r="GW61" s="75"/>
      <c r="GX61" s="75"/>
      <c r="GY61" s="75"/>
      <c r="GZ61" s="75"/>
      <c r="HA61" s="75"/>
      <c r="HB61" s="75"/>
      <c r="HC61" s="75"/>
      <c r="HD61" s="75"/>
      <c r="HE61" s="75"/>
      <c r="HF61" s="75"/>
      <c r="HG61" s="75"/>
      <c r="HH61" s="75"/>
      <c r="HI61" s="75"/>
      <c r="HJ61" s="75"/>
      <c r="HK61" s="75"/>
      <c r="HL61" s="75"/>
      <c r="HM61" s="75"/>
      <c r="HN61" s="75"/>
      <c r="HO61" s="75"/>
      <c r="HP61" s="75"/>
      <c r="HQ61" s="75"/>
      <c r="HR61" s="75"/>
      <c r="HS61" s="75"/>
      <c r="HT61" s="75"/>
      <c r="HU61" s="75"/>
      <c r="HV61" s="75"/>
      <c r="HW61" s="75"/>
      <c r="HX61" s="75"/>
      <c r="HY61" s="75"/>
      <c r="HZ61" s="75"/>
      <c r="IA61" s="75"/>
      <c r="IB61" s="75"/>
      <c r="IC61" s="75"/>
      <c r="ID61" s="75"/>
      <c r="IE61" s="75"/>
      <c r="IF61" s="75"/>
      <c r="IG61" s="75"/>
      <c r="IH61" s="75"/>
      <c r="II61" s="75"/>
      <c r="IJ61" s="75"/>
      <c r="IK61" s="75"/>
      <c r="IL61" s="75"/>
      <c r="IM61" s="75"/>
      <c r="IN61" s="75"/>
      <c r="IO61" s="75"/>
      <c r="IP61" s="75"/>
      <c r="IQ61" s="75"/>
      <c r="IR61" s="75"/>
      <c r="IS61" s="75"/>
      <c r="IT61" s="75"/>
      <c r="IU61" s="75"/>
    </row>
    <row r="62" spans="1:255" s="2" customFormat="1" x14ac:dyDescent="0.15">
      <c r="A62" s="4"/>
      <c r="B62" s="4"/>
      <c r="C62" s="100"/>
      <c r="D62" s="100"/>
      <c r="E62" s="100"/>
      <c r="F62" s="101"/>
      <c r="G62" s="100"/>
      <c r="H62" s="75"/>
      <c r="I62" s="75"/>
      <c r="J62" s="91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T62" s="75"/>
      <c r="EU62" s="75"/>
      <c r="EV62" s="75"/>
      <c r="EW62" s="75"/>
      <c r="EX62" s="75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I62" s="75"/>
      <c r="FJ62" s="75"/>
      <c r="FK62" s="75"/>
      <c r="FL62" s="75"/>
      <c r="FM62" s="75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FX62" s="75"/>
      <c r="FY62" s="75"/>
      <c r="FZ62" s="75"/>
      <c r="GA62" s="75"/>
      <c r="GB62" s="75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M62" s="75"/>
      <c r="GN62" s="75"/>
      <c r="GO62" s="75"/>
      <c r="GP62" s="75"/>
      <c r="GQ62" s="75"/>
      <c r="GR62" s="75"/>
      <c r="GS62" s="75"/>
      <c r="GT62" s="75"/>
      <c r="GU62" s="75"/>
      <c r="GV62" s="75"/>
      <c r="GW62" s="75"/>
      <c r="GX62" s="75"/>
      <c r="GY62" s="75"/>
      <c r="GZ62" s="75"/>
      <c r="HA62" s="75"/>
      <c r="HB62" s="75"/>
      <c r="HC62" s="75"/>
      <c r="HD62" s="75"/>
      <c r="HE62" s="75"/>
      <c r="HF62" s="75"/>
      <c r="HG62" s="75"/>
      <c r="HH62" s="75"/>
      <c r="HI62" s="75"/>
      <c r="HJ62" s="75"/>
      <c r="HK62" s="75"/>
      <c r="HL62" s="75"/>
      <c r="HM62" s="75"/>
      <c r="HN62" s="75"/>
      <c r="HO62" s="75"/>
      <c r="HP62" s="75"/>
      <c r="HQ62" s="75"/>
      <c r="HR62" s="75"/>
      <c r="HS62" s="75"/>
      <c r="HT62" s="75"/>
      <c r="HU62" s="75"/>
      <c r="HV62" s="75"/>
      <c r="HW62" s="75"/>
      <c r="HX62" s="75"/>
      <c r="HY62" s="75"/>
      <c r="HZ62" s="75"/>
      <c r="IA62" s="75"/>
      <c r="IB62" s="75"/>
      <c r="IC62" s="75"/>
      <c r="ID62" s="75"/>
      <c r="IE62" s="75"/>
      <c r="IF62" s="75"/>
      <c r="IG62" s="75"/>
      <c r="IH62" s="75"/>
      <c r="II62" s="75"/>
      <c r="IJ62" s="75"/>
      <c r="IK62" s="75"/>
      <c r="IL62" s="75"/>
      <c r="IM62" s="75"/>
      <c r="IN62" s="75"/>
      <c r="IO62" s="75"/>
      <c r="IP62" s="75"/>
      <c r="IQ62" s="75"/>
      <c r="IR62" s="75"/>
      <c r="IS62" s="75"/>
      <c r="IT62" s="75"/>
      <c r="IU62" s="75"/>
    </row>
    <row r="63" spans="1:255" s="2" customFormat="1" x14ac:dyDescent="0.15">
      <c r="A63" s="4"/>
      <c r="B63" s="4"/>
      <c r="C63" s="100"/>
      <c r="D63" s="100"/>
      <c r="E63" s="100"/>
      <c r="F63" s="101"/>
      <c r="G63" s="100"/>
      <c r="H63" s="75"/>
      <c r="I63" s="75"/>
      <c r="J63" s="91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75"/>
      <c r="CN63" s="75"/>
      <c r="CO63" s="75"/>
      <c r="CP63" s="75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75"/>
      <c r="DB63" s="75"/>
      <c r="DC63" s="75"/>
      <c r="DD63" s="75"/>
      <c r="DE63" s="75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P63" s="75"/>
      <c r="DQ63" s="75"/>
      <c r="DR63" s="75"/>
      <c r="DS63" s="75"/>
      <c r="DT63" s="75"/>
      <c r="DU63" s="75"/>
      <c r="DV63" s="75"/>
      <c r="DW63" s="75"/>
      <c r="DX63" s="75"/>
      <c r="DY63" s="75"/>
      <c r="DZ63" s="75"/>
      <c r="EA63" s="75"/>
      <c r="EB63" s="75"/>
      <c r="EC63" s="75"/>
      <c r="ED63" s="75"/>
      <c r="EE63" s="75"/>
      <c r="EF63" s="75"/>
      <c r="EG63" s="75"/>
      <c r="EH63" s="75"/>
      <c r="EI63" s="75"/>
      <c r="EJ63" s="75"/>
      <c r="EK63" s="75"/>
      <c r="EL63" s="75"/>
      <c r="EM63" s="75"/>
      <c r="EN63" s="75"/>
      <c r="EO63" s="75"/>
      <c r="EP63" s="75"/>
      <c r="EQ63" s="75"/>
      <c r="ER63" s="75"/>
      <c r="ES63" s="75"/>
      <c r="ET63" s="75"/>
      <c r="EU63" s="75"/>
      <c r="EV63" s="75"/>
      <c r="EW63" s="75"/>
      <c r="EX63" s="75"/>
      <c r="EY63" s="75"/>
      <c r="EZ63" s="75"/>
      <c r="FA63" s="75"/>
      <c r="FB63" s="75"/>
      <c r="FC63" s="75"/>
      <c r="FD63" s="75"/>
      <c r="FE63" s="75"/>
      <c r="FF63" s="75"/>
      <c r="FG63" s="75"/>
      <c r="FH63" s="75"/>
      <c r="FI63" s="75"/>
      <c r="FJ63" s="75"/>
      <c r="FK63" s="75"/>
      <c r="FL63" s="75"/>
      <c r="FM63" s="75"/>
      <c r="FN63" s="75"/>
      <c r="FO63" s="75"/>
      <c r="FP63" s="75"/>
      <c r="FQ63" s="75"/>
      <c r="FR63" s="75"/>
      <c r="FS63" s="75"/>
      <c r="FT63" s="75"/>
      <c r="FU63" s="75"/>
      <c r="FV63" s="75"/>
      <c r="FW63" s="75"/>
      <c r="FX63" s="75"/>
      <c r="FY63" s="75"/>
      <c r="FZ63" s="75"/>
      <c r="GA63" s="75"/>
      <c r="GB63" s="75"/>
      <c r="GC63" s="75"/>
      <c r="GD63" s="75"/>
      <c r="GE63" s="75"/>
      <c r="GF63" s="75"/>
      <c r="GG63" s="75"/>
      <c r="GH63" s="75"/>
      <c r="GI63" s="75"/>
      <c r="GJ63" s="75"/>
      <c r="GK63" s="75"/>
      <c r="GL63" s="75"/>
      <c r="GM63" s="75"/>
      <c r="GN63" s="75"/>
      <c r="GO63" s="75"/>
      <c r="GP63" s="75"/>
      <c r="GQ63" s="75"/>
      <c r="GR63" s="75"/>
      <c r="GS63" s="75"/>
      <c r="GT63" s="75"/>
      <c r="GU63" s="75"/>
      <c r="GV63" s="75"/>
      <c r="GW63" s="75"/>
      <c r="GX63" s="75"/>
      <c r="GY63" s="75"/>
      <c r="GZ63" s="75"/>
      <c r="HA63" s="75"/>
      <c r="HB63" s="75"/>
      <c r="HC63" s="75"/>
      <c r="HD63" s="75"/>
      <c r="HE63" s="75"/>
      <c r="HF63" s="75"/>
      <c r="HG63" s="75"/>
      <c r="HH63" s="75"/>
      <c r="HI63" s="75"/>
      <c r="HJ63" s="75"/>
      <c r="HK63" s="75"/>
      <c r="HL63" s="75"/>
      <c r="HM63" s="75"/>
      <c r="HN63" s="75"/>
      <c r="HO63" s="75"/>
      <c r="HP63" s="75"/>
      <c r="HQ63" s="75"/>
      <c r="HR63" s="75"/>
      <c r="HS63" s="75"/>
      <c r="HT63" s="75"/>
      <c r="HU63" s="75"/>
      <c r="HV63" s="75"/>
      <c r="HW63" s="75"/>
      <c r="HX63" s="75"/>
      <c r="HY63" s="75"/>
      <c r="HZ63" s="75"/>
      <c r="IA63" s="75"/>
      <c r="IB63" s="75"/>
      <c r="IC63" s="75"/>
      <c r="ID63" s="75"/>
      <c r="IE63" s="75"/>
      <c r="IF63" s="75"/>
      <c r="IG63" s="75"/>
      <c r="IH63" s="75"/>
      <c r="II63" s="75"/>
      <c r="IJ63" s="75"/>
      <c r="IK63" s="75"/>
      <c r="IL63" s="75"/>
      <c r="IM63" s="75"/>
      <c r="IN63" s="75"/>
      <c r="IO63" s="75"/>
      <c r="IP63" s="75"/>
      <c r="IQ63" s="75"/>
      <c r="IR63" s="75"/>
      <c r="IS63" s="75"/>
      <c r="IT63" s="75"/>
      <c r="IU63" s="75"/>
    </row>
    <row r="64" spans="1:255" s="2" customFormat="1" x14ac:dyDescent="0.15">
      <c r="A64" s="4"/>
      <c r="B64" s="4"/>
      <c r="C64" s="100"/>
      <c r="D64" s="100"/>
      <c r="E64" s="100"/>
      <c r="F64" s="101"/>
      <c r="G64" s="100"/>
      <c r="H64" s="75"/>
      <c r="I64" s="75"/>
      <c r="J64" s="91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75"/>
      <c r="CN64" s="75"/>
      <c r="CO64" s="75"/>
      <c r="CP64" s="75"/>
      <c r="CQ64" s="75"/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  <c r="DE64" s="75"/>
      <c r="DF64" s="75"/>
      <c r="DG64" s="75"/>
      <c r="DH64" s="75"/>
      <c r="DI64" s="75"/>
      <c r="DJ64" s="75"/>
      <c r="DK64" s="75"/>
      <c r="DL64" s="75"/>
      <c r="DM64" s="75"/>
      <c r="DN64" s="75"/>
      <c r="DO64" s="75"/>
      <c r="DP64" s="75"/>
      <c r="DQ64" s="75"/>
      <c r="DR64" s="75"/>
      <c r="DS64" s="75"/>
      <c r="DT64" s="75"/>
      <c r="DU64" s="75"/>
      <c r="DV64" s="75"/>
      <c r="DW64" s="75"/>
      <c r="DX64" s="75"/>
      <c r="DY64" s="75"/>
      <c r="DZ64" s="75"/>
      <c r="EA64" s="75"/>
      <c r="EB64" s="75"/>
      <c r="EC64" s="75"/>
      <c r="ED64" s="75"/>
      <c r="EE64" s="75"/>
      <c r="EF64" s="75"/>
      <c r="EG64" s="75"/>
      <c r="EH64" s="75"/>
      <c r="EI64" s="75"/>
      <c r="EJ64" s="75"/>
      <c r="EK64" s="75"/>
      <c r="EL64" s="75"/>
      <c r="EM64" s="75"/>
      <c r="EN64" s="75"/>
      <c r="EO64" s="75"/>
      <c r="EP64" s="75"/>
      <c r="EQ64" s="75"/>
      <c r="ER64" s="75"/>
      <c r="ES64" s="75"/>
      <c r="ET64" s="75"/>
      <c r="EU64" s="75"/>
      <c r="EV64" s="75"/>
      <c r="EW64" s="75"/>
      <c r="EX64" s="75"/>
      <c r="EY64" s="75"/>
      <c r="EZ64" s="75"/>
      <c r="FA64" s="75"/>
      <c r="FB64" s="75"/>
      <c r="FC64" s="75"/>
      <c r="FD64" s="75"/>
      <c r="FE64" s="75"/>
      <c r="FF64" s="75"/>
      <c r="FG64" s="75"/>
      <c r="FH64" s="75"/>
      <c r="FI64" s="75"/>
      <c r="FJ64" s="75"/>
      <c r="FK64" s="75"/>
      <c r="FL64" s="75"/>
      <c r="FM64" s="75"/>
      <c r="FN64" s="75"/>
      <c r="FO64" s="75"/>
      <c r="FP64" s="75"/>
      <c r="FQ64" s="75"/>
      <c r="FR64" s="75"/>
      <c r="FS64" s="75"/>
      <c r="FT64" s="75"/>
      <c r="FU64" s="75"/>
      <c r="FV64" s="75"/>
      <c r="FW64" s="75"/>
      <c r="FX64" s="75"/>
      <c r="FY64" s="75"/>
      <c r="FZ64" s="75"/>
      <c r="GA64" s="75"/>
      <c r="GB64" s="75"/>
      <c r="GC64" s="75"/>
      <c r="GD64" s="75"/>
      <c r="GE64" s="75"/>
      <c r="GF64" s="75"/>
      <c r="GG64" s="75"/>
      <c r="GH64" s="75"/>
      <c r="GI64" s="75"/>
      <c r="GJ64" s="75"/>
      <c r="GK64" s="75"/>
      <c r="GL64" s="75"/>
      <c r="GM64" s="75"/>
      <c r="GN64" s="75"/>
      <c r="GO64" s="75"/>
      <c r="GP64" s="75"/>
      <c r="GQ64" s="75"/>
      <c r="GR64" s="75"/>
      <c r="GS64" s="75"/>
      <c r="GT64" s="75"/>
      <c r="GU64" s="75"/>
      <c r="GV64" s="75"/>
      <c r="GW64" s="75"/>
      <c r="GX64" s="75"/>
      <c r="GY64" s="75"/>
      <c r="GZ64" s="75"/>
      <c r="HA64" s="75"/>
      <c r="HB64" s="75"/>
      <c r="HC64" s="75"/>
      <c r="HD64" s="75"/>
      <c r="HE64" s="75"/>
      <c r="HF64" s="75"/>
      <c r="HG64" s="75"/>
      <c r="HH64" s="75"/>
      <c r="HI64" s="75"/>
      <c r="HJ64" s="75"/>
      <c r="HK64" s="75"/>
      <c r="HL64" s="75"/>
      <c r="HM64" s="75"/>
      <c r="HN64" s="75"/>
      <c r="HO64" s="75"/>
      <c r="HP64" s="75"/>
      <c r="HQ64" s="75"/>
      <c r="HR64" s="75"/>
      <c r="HS64" s="75"/>
      <c r="HT64" s="75"/>
      <c r="HU64" s="75"/>
      <c r="HV64" s="75"/>
      <c r="HW64" s="75"/>
      <c r="HX64" s="75"/>
      <c r="HY64" s="75"/>
      <c r="HZ64" s="75"/>
      <c r="IA64" s="75"/>
      <c r="IB64" s="75"/>
      <c r="IC64" s="75"/>
      <c r="ID64" s="75"/>
      <c r="IE64" s="75"/>
      <c r="IF64" s="75"/>
      <c r="IG64" s="75"/>
      <c r="IH64" s="75"/>
      <c r="II64" s="75"/>
      <c r="IJ64" s="75"/>
      <c r="IK64" s="75"/>
      <c r="IL64" s="75"/>
      <c r="IM64" s="75"/>
      <c r="IN64" s="75"/>
      <c r="IO64" s="75"/>
      <c r="IP64" s="75"/>
      <c r="IQ64" s="75"/>
      <c r="IR64" s="75"/>
      <c r="IS64" s="75"/>
      <c r="IT64" s="75"/>
      <c r="IU64" s="75"/>
    </row>
    <row r="65" spans="1:255" s="2" customFormat="1" x14ac:dyDescent="0.15">
      <c r="A65" s="4"/>
      <c r="B65" s="4"/>
      <c r="C65" s="100"/>
      <c r="D65" s="100"/>
      <c r="E65" s="100"/>
      <c r="F65" s="101"/>
      <c r="G65" s="100"/>
      <c r="H65" s="75"/>
      <c r="I65" s="75"/>
      <c r="J65" s="91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75"/>
      <c r="CN65" s="75"/>
      <c r="CO65" s="75"/>
      <c r="CP65" s="75"/>
      <c r="CQ65" s="75"/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  <c r="DE65" s="75"/>
      <c r="DF65" s="75"/>
      <c r="DG65" s="75"/>
      <c r="DH65" s="75"/>
      <c r="DI65" s="75"/>
      <c r="DJ65" s="75"/>
      <c r="DK65" s="75"/>
      <c r="DL65" s="75"/>
      <c r="DM65" s="75"/>
      <c r="DN65" s="75"/>
      <c r="DO65" s="75"/>
      <c r="DP65" s="75"/>
      <c r="DQ65" s="75"/>
      <c r="DR65" s="75"/>
      <c r="DS65" s="75"/>
      <c r="DT65" s="75"/>
      <c r="DU65" s="75"/>
      <c r="DV65" s="75"/>
      <c r="DW65" s="75"/>
      <c r="DX65" s="75"/>
      <c r="DY65" s="75"/>
      <c r="DZ65" s="75"/>
      <c r="EA65" s="75"/>
      <c r="EB65" s="75"/>
      <c r="EC65" s="75"/>
      <c r="ED65" s="75"/>
      <c r="EE65" s="75"/>
      <c r="EF65" s="75"/>
      <c r="EG65" s="75"/>
      <c r="EH65" s="75"/>
      <c r="EI65" s="75"/>
      <c r="EJ65" s="75"/>
      <c r="EK65" s="75"/>
      <c r="EL65" s="75"/>
      <c r="EM65" s="75"/>
      <c r="EN65" s="75"/>
      <c r="EO65" s="75"/>
      <c r="EP65" s="75"/>
      <c r="EQ65" s="75"/>
      <c r="ER65" s="75"/>
      <c r="ES65" s="75"/>
      <c r="ET65" s="75"/>
      <c r="EU65" s="75"/>
      <c r="EV65" s="75"/>
      <c r="EW65" s="75"/>
      <c r="EX65" s="75"/>
      <c r="EY65" s="75"/>
      <c r="EZ65" s="75"/>
      <c r="FA65" s="75"/>
      <c r="FB65" s="75"/>
      <c r="FC65" s="75"/>
      <c r="FD65" s="75"/>
      <c r="FE65" s="75"/>
      <c r="FF65" s="75"/>
      <c r="FG65" s="75"/>
      <c r="FH65" s="75"/>
      <c r="FI65" s="75"/>
      <c r="FJ65" s="75"/>
      <c r="FK65" s="75"/>
      <c r="FL65" s="75"/>
      <c r="FM65" s="75"/>
      <c r="FN65" s="75"/>
      <c r="FO65" s="75"/>
      <c r="FP65" s="75"/>
      <c r="FQ65" s="75"/>
      <c r="FR65" s="75"/>
      <c r="FS65" s="75"/>
      <c r="FT65" s="75"/>
      <c r="FU65" s="75"/>
      <c r="FV65" s="75"/>
      <c r="FW65" s="75"/>
      <c r="FX65" s="75"/>
      <c r="FY65" s="75"/>
      <c r="FZ65" s="75"/>
      <c r="GA65" s="75"/>
      <c r="GB65" s="75"/>
      <c r="GC65" s="75"/>
      <c r="GD65" s="75"/>
      <c r="GE65" s="75"/>
      <c r="GF65" s="75"/>
      <c r="GG65" s="75"/>
      <c r="GH65" s="75"/>
      <c r="GI65" s="75"/>
      <c r="GJ65" s="75"/>
      <c r="GK65" s="75"/>
      <c r="GL65" s="75"/>
      <c r="GM65" s="75"/>
      <c r="GN65" s="75"/>
      <c r="GO65" s="75"/>
      <c r="GP65" s="75"/>
      <c r="GQ65" s="75"/>
      <c r="GR65" s="75"/>
      <c r="GS65" s="75"/>
      <c r="GT65" s="75"/>
      <c r="GU65" s="75"/>
      <c r="GV65" s="75"/>
      <c r="GW65" s="75"/>
      <c r="GX65" s="75"/>
      <c r="GY65" s="75"/>
      <c r="GZ65" s="75"/>
      <c r="HA65" s="75"/>
      <c r="HB65" s="75"/>
      <c r="HC65" s="75"/>
      <c r="HD65" s="75"/>
      <c r="HE65" s="75"/>
      <c r="HF65" s="75"/>
      <c r="HG65" s="75"/>
      <c r="HH65" s="75"/>
      <c r="HI65" s="75"/>
      <c r="HJ65" s="75"/>
      <c r="HK65" s="75"/>
      <c r="HL65" s="75"/>
      <c r="HM65" s="75"/>
      <c r="HN65" s="75"/>
      <c r="HO65" s="75"/>
      <c r="HP65" s="75"/>
      <c r="HQ65" s="75"/>
      <c r="HR65" s="75"/>
      <c r="HS65" s="75"/>
      <c r="HT65" s="75"/>
      <c r="HU65" s="75"/>
      <c r="HV65" s="75"/>
      <c r="HW65" s="75"/>
      <c r="HX65" s="75"/>
      <c r="HY65" s="75"/>
      <c r="HZ65" s="75"/>
      <c r="IA65" s="75"/>
      <c r="IB65" s="75"/>
      <c r="IC65" s="75"/>
      <c r="ID65" s="75"/>
      <c r="IE65" s="75"/>
      <c r="IF65" s="75"/>
      <c r="IG65" s="75"/>
      <c r="IH65" s="75"/>
      <c r="II65" s="75"/>
      <c r="IJ65" s="75"/>
      <c r="IK65" s="75"/>
      <c r="IL65" s="75"/>
      <c r="IM65" s="75"/>
      <c r="IN65" s="75"/>
      <c r="IO65" s="75"/>
      <c r="IP65" s="75"/>
      <c r="IQ65" s="75"/>
      <c r="IR65" s="75"/>
      <c r="IS65" s="75"/>
      <c r="IT65" s="75"/>
      <c r="IU65" s="75"/>
    </row>
    <row r="66" spans="1:255" s="2" customFormat="1" x14ac:dyDescent="0.15">
      <c r="A66" s="4"/>
      <c r="B66" s="4"/>
      <c r="C66" s="100"/>
      <c r="D66" s="100"/>
      <c r="E66" s="100"/>
      <c r="F66" s="101"/>
      <c r="G66" s="100"/>
      <c r="H66" s="75"/>
      <c r="I66" s="75"/>
      <c r="J66" s="91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75"/>
      <c r="CN66" s="75"/>
      <c r="CO66" s="75"/>
      <c r="CP66" s="75"/>
      <c r="CQ66" s="75"/>
      <c r="CR66" s="75"/>
      <c r="CS66" s="75"/>
      <c r="CT66" s="75"/>
      <c r="CU66" s="75"/>
      <c r="CV66" s="75"/>
      <c r="CW66" s="75"/>
      <c r="CX66" s="75"/>
      <c r="CY66" s="75"/>
      <c r="CZ66" s="75"/>
      <c r="DA66" s="75"/>
      <c r="DB66" s="75"/>
      <c r="DC66" s="75"/>
      <c r="DD66" s="75"/>
      <c r="DE66" s="75"/>
      <c r="DF66" s="75"/>
      <c r="DG66" s="75"/>
      <c r="DH66" s="75"/>
      <c r="DI66" s="75"/>
      <c r="DJ66" s="75"/>
      <c r="DK66" s="75"/>
      <c r="DL66" s="75"/>
      <c r="DM66" s="75"/>
      <c r="DN66" s="75"/>
      <c r="DO66" s="75"/>
      <c r="DP66" s="75"/>
      <c r="DQ66" s="75"/>
      <c r="DR66" s="75"/>
      <c r="DS66" s="75"/>
      <c r="DT66" s="75"/>
      <c r="DU66" s="75"/>
      <c r="DV66" s="75"/>
      <c r="DW66" s="75"/>
      <c r="DX66" s="75"/>
      <c r="DY66" s="75"/>
      <c r="DZ66" s="75"/>
      <c r="EA66" s="75"/>
      <c r="EB66" s="75"/>
      <c r="EC66" s="75"/>
      <c r="ED66" s="75"/>
      <c r="EE66" s="75"/>
      <c r="EF66" s="75"/>
      <c r="EG66" s="75"/>
      <c r="EH66" s="75"/>
      <c r="EI66" s="75"/>
      <c r="EJ66" s="75"/>
      <c r="EK66" s="75"/>
      <c r="EL66" s="75"/>
      <c r="EM66" s="75"/>
      <c r="EN66" s="75"/>
      <c r="EO66" s="75"/>
      <c r="EP66" s="75"/>
      <c r="EQ66" s="75"/>
      <c r="ER66" s="75"/>
      <c r="ES66" s="75"/>
      <c r="ET66" s="75"/>
      <c r="EU66" s="75"/>
      <c r="EV66" s="75"/>
      <c r="EW66" s="75"/>
      <c r="EX66" s="75"/>
      <c r="EY66" s="75"/>
      <c r="EZ66" s="75"/>
      <c r="FA66" s="75"/>
      <c r="FB66" s="75"/>
      <c r="FC66" s="75"/>
      <c r="FD66" s="75"/>
      <c r="FE66" s="75"/>
      <c r="FF66" s="75"/>
      <c r="FG66" s="75"/>
      <c r="FH66" s="75"/>
      <c r="FI66" s="75"/>
      <c r="FJ66" s="75"/>
      <c r="FK66" s="75"/>
      <c r="FL66" s="75"/>
      <c r="FM66" s="75"/>
      <c r="FN66" s="75"/>
      <c r="FO66" s="75"/>
      <c r="FP66" s="75"/>
      <c r="FQ66" s="75"/>
      <c r="FR66" s="75"/>
      <c r="FS66" s="75"/>
      <c r="FT66" s="75"/>
      <c r="FU66" s="75"/>
      <c r="FV66" s="75"/>
      <c r="FW66" s="75"/>
      <c r="FX66" s="75"/>
      <c r="FY66" s="75"/>
      <c r="FZ66" s="75"/>
      <c r="GA66" s="75"/>
      <c r="GB66" s="75"/>
      <c r="GC66" s="75"/>
      <c r="GD66" s="75"/>
      <c r="GE66" s="75"/>
      <c r="GF66" s="75"/>
      <c r="GG66" s="75"/>
      <c r="GH66" s="75"/>
      <c r="GI66" s="75"/>
      <c r="GJ66" s="75"/>
      <c r="GK66" s="75"/>
      <c r="GL66" s="75"/>
      <c r="GM66" s="75"/>
      <c r="GN66" s="75"/>
      <c r="GO66" s="75"/>
      <c r="GP66" s="75"/>
      <c r="GQ66" s="75"/>
      <c r="GR66" s="75"/>
      <c r="GS66" s="75"/>
      <c r="GT66" s="75"/>
      <c r="GU66" s="75"/>
      <c r="GV66" s="75"/>
      <c r="GW66" s="75"/>
      <c r="GX66" s="75"/>
      <c r="GY66" s="75"/>
      <c r="GZ66" s="75"/>
      <c r="HA66" s="75"/>
      <c r="HB66" s="75"/>
      <c r="HC66" s="75"/>
      <c r="HD66" s="75"/>
      <c r="HE66" s="75"/>
      <c r="HF66" s="75"/>
      <c r="HG66" s="75"/>
      <c r="HH66" s="75"/>
      <c r="HI66" s="75"/>
      <c r="HJ66" s="75"/>
      <c r="HK66" s="75"/>
      <c r="HL66" s="75"/>
      <c r="HM66" s="75"/>
      <c r="HN66" s="75"/>
      <c r="HO66" s="75"/>
      <c r="HP66" s="75"/>
      <c r="HQ66" s="75"/>
      <c r="HR66" s="75"/>
      <c r="HS66" s="75"/>
      <c r="HT66" s="75"/>
      <c r="HU66" s="75"/>
      <c r="HV66" s="75"/>
      <c r="HW66" s="75"/>
      <c r="HX66" s="75"/>
      <c r="HY66" s="75"/>
      <c r="HZ66" s="75"/>
      <c r="IA66" s="75"/>
      <c r="IB66" s="75"/>
      <c r="IC66" s="75"/>
      <c r="ID66" s="75"/>
      <c r="IE66" s="75"/>
      <c r="IF66" s="75"/>
      <c r="IG66" s="75"/>
      <c r="IH66" s="75"/>
      <c r="II66" s="75"/>
      <c r="IJ66" s="75"/>
      <c r="IK66" s="75"/>
      <c r="IL66" s="75"/>
      <c r="IM66" s="75"/>
      <c r="IN66" s="75"/>
      <c r="IO66" s="75"/>
      <c r="IP66" s="75"/>
      <c r="IQ66" s="75"/>
      <c r="IR66" s="75"/>
      <c r="IS66" s="75"/>
      <c r="IT66" s="75"/>
      <c r="IU66" s="75"/>
    </row>
    <row r="67" spans="1:255" s="2" customFormat="1" x14ac:dyDescent="0.15">
      <c r="A67" s="4"/>
      <c r="B67" s="4"/>
      <c r="C67" s="100"/>
      <c r="D67" s="100"/>
      <c r="E67" s="100"/>
      <c r="F67" s="101"/>
      <c r="G67" s="100"/>
      <c r="H67" s="75"/>
      <c r="I67" s="75"/>
      <c r="J67" s="91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75"/>
      <c r="CN67" s="75"/>
      <c r="CO67" s="75"/>
      <c r="CP67" s="75"/>
      <c r="CQ67" s="75"/>
      <c r="CR67" s="75"/>
      <c r="CS67" s="75"/>
      <c r="CT67" s="75"/>
      <c r="CU67" s="75"/>
      <c r="CV67" s="75"/>
      <c r="CW67" s="75"/>
      <c r="CX67" s="75"/>
      <c r="CY67" s="75"/>
      <c r="CZ67" s="75"/>
      <c r="DA67" s="75"/>
      <c r="DB67" s="75"/>
      <c r="DC67" s="75"/>
      <c r="DD67" s="75"/>
      <c r="DE67" s="75"/>
      <c r="DF67" s="75"/>
      <c r="DG67" s="75"/>
      <c r="DH67" s="75"/>
      <c r="DI67" s="75"/>
      <c r="DJ67" s="75"/>
      <c r="DK67" s="75"/>
      <c r="DL67" s="75"/>
      <c r="DM67" s="75"/>
      <c r="DN67" s="75"/>
      <c r="DO67" s="75"/>
      <c r="DP67" s="75"/>
      <c r="DQ67" s="75"/>
      <c r="DR67" s="75"/>
      <c r="DS67" s="75"/>
      <c r="DT67" s="75"/>
      <c r="DU67" s="75"/>
      <c r="DV67" s="75"/>
      <c r="DW67" s="75"/>
      <c r="DX67" s="75"/>
      <c r="DY67" s="75"/>
      <c r="DZ67" s="75"/>
      <c r="EA67" s="75"/>
      <c r="EB67" s="75"/>
      <c r="EC67" s="75"/>
      <c r="ED67" s="75"/>
      <c r="EE67" s="75"/>
      <c r="EF67" s="75"/>
      <c r="EG67" s="75"/>
      <c r="EH67" s="75"/>
      <c r="EI67" s="75"/>
      <c r="EJ67" s="75"/>
      <c r="EK67" s="75"/>
      <c r="EL67" s="75"/>
      <c r="EM67" s="75"/>
      <c r="EN67" s="75"/>
      <c r="EO67" s="75"/>
      <c r="EP67" s="75"/>
      <c r="EQ67" s="75"/>
      <c r="ER67" s="75"/>
      <c r="ES67" s="75"/>
      <c r="ET67" s="75"/>
      <c r="EU67" s="75"/>
      <c r="EV67" s="75"/>
      <c r="EW67" s="75"/>
      <c r="EX67" s="75"/>
      <c r="EY67" s="75"/>
      <c r="EZ67" s="75"/>
      <c r="FA67" s="75"/>
      <c r="FB67" s="75"/>
      <c r="FC67" s="75"/>
      <c r="FD67" s="75"/>
      <c r="FE67" s="75"/>
      <c r="FF67" s="75"/>
      <c r="FG67" s="75"/>
      <c r="FH67" s="75"/>
      <c r="FI67" s="75"/>
      <c r="FJ67" s="75"/>
      <c r="FK67" s="75"/>
      <c r="FL67" s="75"/>
      <c r="FM67" s="75"/>
      <c r="FN67" s="75"/>
      <c r="FO67" s="75"/>
      <c r="FP67" s="75"/>
      <c r="FQ67" s="75"/>
      <c r="FR67" s="75"/>
      <c r="FS67" s="75"/>
      <c r="FT67" s="75"/>
      <c r="FU67" s="75"/>
      <c r="FV67" s="75"/>
      <c r="FW67" s="75"/>
      <c r="FX67" s="75"/>
      <c r="FY67" s="75"/>
      <c r="FZ67" s="75"/>
      <c r="GA67" s="75"/>
      <c r="GB67" s="75"/>
      <c r="GC67" s="75"/>
      <c r="GD67" s="75"/>
      <c r="GE67" s="75"/>
      <c r="GF67" s="75"/>
      <c r="GG67" s="75"/>
      <c r="GH67" s="75"/>
      <c r="GI67" s="75"/>
      <c r="GJ67" s="75"/>
      <c r="GK67" s="75"/>
      <c r="GL67" s="75"/>
      <c r="GM67" s="75"/>
      <c r="GN67" s="75"/>
      <c r="GO67" s="75"/>
      <c r="GP67" s="75"/>
      <c r="GQ67" s="75"/>
      <c r="GR67" s="75"/>
      <c r="GS67" s="75"/>
      <c r="GT67" s="75"/>
      <c r="GU67" s="75"/>
      <c r="GV67" s="75"/>
      <c r="GW67" s="75"/>
      <c r="GX67" s="75"/>
      <c r="GY67" s="75"/>
      <c r="GZ67" s="75"/>
      <c r="HA67" s="75"/>
      <c r="HB67" s="75"/>
      <c r="HC67" s="75"/>
      <c r="HD67" s="75"/>
      <c r="HE67" s="75"/>
      <c r="HF67" s="75"/>
      <c r="HG67" s="75"/>
      <c r="HH67" s="75"/>
      <c r="HI67" s="75"/>
      <c r="HJ67" s="75"/>
      <c r="HK67" s="75"/>
      <c r="HL67" s="75"/>
      <c r="HM67" s="75"/>
      <c r="HN67" s="75"/>
      <c r="HO67" s="75"/>
      <c r="HP67" s="75"/>
      <c r="HQ67" s="75"/>
      <c r="HR67" s="75"/>
      <c r="HS67" s="75"/>
      <c r="HT67" s="75"/>
      <c r="HU67" s="75"/>
      <c r="HV67" s="75"/>
      <c r="HW67" s="75"/>
      <c r="HX67" s="75"/>
      <c r="HY67" s="75"/>
      <c r="HZ67" s="75"/>
      <c r="IA67" s="75"/>
      <c r="IB67" s="75"/>
      <c r="IC67" s="75"/>
      <c r="ID67" s="75"/>
      <c r="IE67" s="75"/>
      <c r="IF67" s="75"/>
      <c r="IG67" s="75"/>
      <c r="IH67" s="75"/>
      <c r="II67" s="75"/>
      <c r="IJ67" s="75"/>
      <c r="IK67" s="75"/>
      <c r="IL67" s="75"/>
      <c r="IM67" s="75"/>
      <c r="IN67" s="75"/>
      <c r="IO67" s="75"/>
      <c r="IP67" s="75"/>
      <c r="IQ67" s="75"/>
      <c r="IR67" s="75"/>
      <c r="IS67" s="75"/>
      <c r="IT67" s="75"/>
      <c r="IU67" s="75"/>
    </row>
    <row r="68" spans="1:255" s="2" customFormat="1" x14ac:dyDescent="0.15">
      <c r="A68" s="4"/>
      <c r="B68" s="4"/>
      <c r="C68" s="100"/>
      <c r="D68" s="100"/>
      <c r="E68" s="100"/>
      <c r="F68" s="101"/>
      <c r="G68" s="100"/>
      <c r="H68" s="75"/>
      <c r="I68" s="75"/>
      <c r="J68" s="91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5"/>
      <c r="DZ68" s="75"/>
      <c r="EA68" s="75"/>
      <c r="EB68" s="75"/>
      <c r="EC68" s="75"/>
      <c r="ED68" s="75"/>
      <c r="EE68" s="75"/>
      <c r="EF68" s="75"/>
      <c r="EG68" s="75"/>
      <c r="EH68" s="75"/>
      <c r="EI68" s="75"/>
      <c r="EJ68" s="75"/>
      <c r="EK68" s="75"/>
      <c r="EL68" s="75"/>
      <c r="EM68" s="75"/>
      <c r="EN68" s="75"/>
      <c r="EO68" s="75"/>
      <c r="EP68" s="75"/>
      <c r="EQ68" s="75"/>
      <c r="ER68" s="75"/>
      <c r="ES68" s="75"/>
      <c r="ET68" s="75"/>
      <c r="EU68" s="75"/>
      <c r="EV68" s="75"/>
      <c r="EW68" s="75"/>
      <c r="EX68" s="75"/>
      <c r="EY68" s="75"/>
      <c r="EZ68" s="75"/>
      <c r="FA68" s="75"/>
      <c r="FB68" s="75"/>
      <c r="FC68" s="75"/>
      <c r="FD68" s="75"/>
      <c r="FE68" s="75"/>
      <c r="FF68" s="75"/>
      <c r="FG68" s="75"/>
      <c r="FH68" s="75"/>
      <c r="FI68" s="75"/>
      <c r="FJ68" s="75"/>
      <c r="FK68" s="75"/>
      <c r="FL68" s="75"/>
      <c r="FM68" s="75"/>
      <c r="FN68" s="75"/>
      <c r="FO68" s="75"/>
      <c r="FP68" s="75"/>
      <c r="FQ68" s="75"/>
      <c r="FR68" s="75"/>
      <c r="FS68" s="75"/>
      <c r="FT68" s="75"/>
      <c r="FU68" s="75"/>
      <c r="FV68" s="75"/>
      <c r="FW68" s="75"/>
      <c r="FX68" s="75"/>
      <c r="FY68" s="75"/>
      <c r="FZ68" s="75"/>
      <c r="GA68" s="75"/>
      <c r="GB68" s="75"/>
      <c r="GC68" s="75"/>
      <c r="GD68" s="75"/>
      <c r="GE68" s="75"/>
      <c r="GF68" s="75"/>
      <c r="GG68" s="75"/>
      <c r="GH68" s="75"/>
      <c r="GI68" s="75"/>
      <c r="GJ68" s="75"/>
      <c r="GK68" s="75"/>
      <c r="GL68" s="75"/>
      <c r="GM68" s="75"/>
      <c r="GN68" s="75"/>
      <c r="GO68" s="75"/>
      <c r="GP68" s="75"/>
      <c r="GQ68" s="75"/>
      <c r="GR68" s="75"/>
      <c r="GS68" s="75"/>
      <c r="GT68" s="75"/>
      <c r="GU68" s="75"/>
      <c r="GV68" s="75"/>
      <c r="GW68" s="75"/>
      <c r="GX68" s="75"/>
      <c r="GY68" s="75"/>
      <c r="GZ68" s="75"/>
      <c r="HA68" s="75"/>
      <c r="HB68" s="75"/>
      <c r="HC68" s="75"/>
      <c r="HD68" s="75"/>
      <c r="HE68" s="75"/>
      <c r="HF68" s="75"/>
      <c r="HG68" s="75"/>
      <c r="HH68" s="75"/>
      <c r="HI68" s="75"/>
      <c r="HJ68" s="75"/>
      <c r="HK68" s="75"/>
      <c r="HL68" s="75"/>
      <c r="HM68" s="75"/>
      <c r="HN68" s="75"/>
      <c r="HO68" s="75"/>
      <c r="HP68" s="75"/>
      <c r="HQ68" s="75"/>
      <c r="HR68" s="75"/>
      <c r="HS68" s="75"/>
      <c r="HT68" s="75"/>
      <c r="HU68" s="75"/>
      <c r="HV68" s="75"/>
      <c r="HW68" s="75"/>
      <c r="HX68" s="75"/>
      <c r="HY68" s="75"/>
      <c r="HZ68" s="75"/>
      <c r="IA68" s="75"/>
      <c r="IB68" s="75"/>
      <c r="IC68" s="75"/>
      <c r="ID68" s="75"/>
      <c r="IE68" s="75"/>
      <c r="IF68" s="75"/>
      <c r="IG68" s="75"/>
      <c r="IH68" s="75"/>
      <c r="II68" s="75"/>
      <c r="IJ68" s="75"/>
      <c r="IK68" s="75"/>
      <c r="IL68" s="75"/>
      <c r="IM68" s="75"/>
      <c r="IN68" s="75"/>
      <c r="IO68" s="75"/>
      <c r="IP68" s="75"/>
      <c r="IQ68" s="75"/>
      <c r="IR68" s="75"/>
      <c r="IS68" s="75"/>
      <c r="IT68" s="75"/>
      <c r="IU68" s="75"/>
    </row>
    <row r="69" spans="1:255" s="2" customFormat="1" x14ac:dyDescent="0.15">
      <c r="A69" s="4"/>
      <c r="B69" s="4"/>
      <c r="C69" s="100"/>
      <c r="D69" s="100"/>
      <c r="E69" s="100"/>
      <c r="F69" s="101"/>
      <c r="G69" s="100"/>
      <c r="H69" s="75"/>
      <c r="I69" s="75"/>
      <c r="J69" s="91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75"/>
      <c r="CN69" s="75"/>
      <c r="CO69" s="75"/>
      <c r="CP69" s="75"/>
      <c r="CQ69" s="75"/>
      <c r="CR69" s="75"/>
      <c r="CS69" s="75"/>
      <c r="CT69" s="75"/>
      <c r="CU69" s="75"/>
      <c r="CV69" s="75"/>
      <c r="CW69" s="75"/>
      <c r="CX69" s="75"/>
      <c r="CY69" s="75"/>
      <c r="CZ69" s="75"/>
      <c r="DA69" s="75"/>
      <c r="DB69" s="75"/>
      <c r="DC69" s="75"/>
      <c r="DD69" s="75"/>
      <c r="DE69" s="75"/>
      <c r="DF69" s="75"/>
      <c r="DG69" s="75"/>
      <c r="DH69" s="75"/>
      <c r="DI69" s="75"/>
      <c r="DJ69" s="75"/>
      <c r="DK69" s="75"/>
      <c r="DL69" s="75"/>
      <c r="DM69" s="75"/>
      <c r="DN69" s="75"/>
      <c r="DO69" s="75"/>
      <c r="DP69" s="75"/>
      <c r="DQ69" s="75"/>
      <c r="DR69" s="75"/>
      <c r="DS69" s="75"/>
      <c r="DT69" s="75"/>
      <c r="DU69" s="75"/>
      <c r="DV69" s="75"/>
      <c r="DW69" s="75"/>
      <c r="DX69" s="75"/>
      <c r="DY69" s="75"/>
      <c r="DZ69" s="75"/>
      <c r="EA69" s="75"/>
      <c r="EB69" s="75"/>
      <c r="EC69" s="75"/>
      <c r="ED69" s="75"/>
      <c r="EE69" s="75"/>
      <c r="EF69" s="75"/>
      <c r="EG69" s="75"/>
      <c r="EH69" s="75"/>
      <c r="EI69" s="75"/>
      <c r="EJ69" s="75"/>
      <c r="EK69" s="75"/>
      <c r="EL69" s="75"/>
      <c r="EM69" s="75"/>
      <c r="EN69" s="75"/>
      <c r="EO69" s="75"/>
      <c r="EP69" s="75"/>
      <c r="EQ69" s="75"/>
      <c r="ER69" s="75"/>
      <c r="ES69" s="75"/>
      <c r="ET69" s="75"/>
      <c r="EU69" s="75"/>
      <c r="EV69" s="75"/>
      <c r="EW69" s="75"/>
      <c r="EX69" s="75"/>
      <c r="EY69" s="75"/>
      <c r="EZ69" s="75"/>
      <c r="FA69" s="75"/>
      <c r="FB69" s="75"/>
      <c r="FC69" s="75"/>
      <c r="FD69" s="75"/>
      <c r="FE69" s="75"/>
      <c r="FF69" s="75"/>
      <c r="FG69" s="75"/>
      <c r="FH69" s="75"/>
      <c r="FI69" s="75"/>
      <c r="FJ69" s="75"/>
      <c r="FK69" s="75"/>
      <c r="FL69" s="75"/>
      <c r="FM69" s="75"/>
      <c r="FN69" s="75"/>
      <c r="FO69" s="75"/>
      <c r="FP69" s="75"/>
      <c r="FQ69" s="75"/>
      <c r="FR69" s="75"/>
      <c r="FS69" s="75"/>
      <c r="FT69" s="75"/>
      <c r="FU69" s="75"/>
      <c r="FV69" s="75"/>
      <c r="FW69" s="75"/>
      <c r="FX69" s="75"/>
      <c r="FY69" s="75"/>
      <c r="FZ69" s="75"/>
      <c r="GA69" s="75"/>
      <c r="GB69" s="75"/>
      <c r="GC69" s="75"/>
      <c r="GD69" s="75"/>
      <c r="GE69" s="75"/>
      <c r="GF69" s="75"/>
      <c r="GG69" s="75"/>
      <c r="GH69" s="75"/>
      <c r="GI69" s="75"/>
      <c r="GJ69" s="75"/>
      <c r="GK69" s="75"/>
      <c r="GL69" s="75"/>
      <c r="GM69" s="75"/>
      <c r="GN69" s="75"/>
      <c r="GO69" s="75"/>
      <c r="GP69" s="75"/>
      <c r="GQ69" s="75"/>
      <c r="GR69" s="75"/>
      <c r="GS69" s="75"/>
      <c r="GT69" s="75"/>
      <c r="GU69" s="75"/>
      <c r="GV69" s="75"/>
      <c r="GW69" s="75"/>
      <c r="GX69" s="75"/>
      <c r="GY69" s="75"/>
      <c r="GZ69" s="75"/>
      <c r="HA69" s="75"/>
      <c r="HB69" s="75"/>
      <c r="HC69" s="75"/>
      <c r="HD69" s="75"/>
      <c r="HE69" s="75"/>
      <c r="HF69" s="75"/>
      <c r="HG69" s="75"/>
      <c r="HH69" s="75"/>
      <c r="HI69" s="75"/>
      <c r="HJ69" s="75"/>
      <c r="HK69" s="75"/>
      <c r="HL69" s="75"/>
      <c r="HM69" s="75"/>
      <c r="HN69" s="75"/>
      <c r="HO69" s="75"/>
      <c r="HP69" s="75"/>
      <c r="HQ69" s="75"/>
      <c r="HR69" s="75"/>
      <c r="HS69" s="75"/>
      <c r="HT69" s="75"/>
      <c r="HU69" s="75"/>
      <c r="HV69" s="75"/>
      <c r="HW69" s="75"/>
      <c r="HX69" s="75"/>
      <c r="HY69" s="75"/>
      <c r="HZ69" s="75"/>
      <c r="IA69" s="75"/>
      <c r="IB69" s="75"/>
      <c r="IC69" s="75"/>
      <c r="ID69" s="75"/>
      <c r="IE69" s="75"/>
      <c r="IF69" s="75"/>
      <c r="IG69" s="75"/>
      <c r="IH69" s="75"/>
      <c r="II69" s="75"/>
      <c r="IJ69" s="75"/>
      <c r="IK69" s="75"/>
      <c r="IL69" s="75"/>
      <c r="IM69" s="75"/>
      <c r="IN69" s="75"/>
      <c r="IO69" s="75"/>
      <c r="IP69" s="75"/>
      <c r="IQ69" s="75"/>
      <c r="IR69" s="75"/>
      <c r="IS69" s="75"/>
      <c r="IT69" s="75"/>
      <c r="IU69" s="75"/>
    </row>
    <row r="70" spans="1:255" s="2" customFormat="1" x14ac:dyDescent="0.15">
      <c r="A70" s="4"/>
      <c r="B70" s="4"/>
      <c r="C70" s="100"/>
      <c r="D70" s="100"/>
      <c r="E70" s="100"/>
      <c r="F70" s="101"/>
      <c r="G70" s="100"/>
      <c r="H70" s="75"/>
      <c r="I70" s="75"/>
      <c r="J70" s="91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  <c r="EF70" s="75"/>
      <c r="EG70" s="75"/>
      <c r="EH70" s="75"/>
      <c r="EI70" s="75"/>
      <c r="EJ70" s="75"/>
      <c r="EK70" s="75"/>
      <c r="EL70" s="75"/>
      <c r="EM70" s="75"/>
      <c r="EN70" s="75"/>
      <c r="EO70" s="75"/>
      <c r="EP70" s="75"/>
      <c r="EQ70" s="75"/>
      <c r="ER70" s="75"/>
      <c r="ES70" s="75"/>
      <c r="ET70" s="75"/>
      <c r="EU70" s="75"/>
      <c r="EV70" s="75"/>
      <c r="EW70" s="75"/>
      <c r="EX70" s="75"/>
      <c r="EY70" s="75"/>
      <c r="EZ70" s="75"/>
      <c r="FA70" s="75"/>
      <c r="FB70" s="75"/>
      <c r="FC70" s="75"/>
      <c r="FD70" s="75"/>
      <c r="FE70" s="75"/>
      <c r="FF70" s="75"/>
      <c r="FG70" s="75"/>
      <c r="FH70" s="75"/>
      <c r="FI70" s="75"/>
      <c r="FJ70" s="75"/>
      <c r="FK70" s="75"/>
      <c r="FL70" s="75"/>
      <c r="FM70" s="75"/>
      <c r="FN70" s="75"/>
      <c r="FO70" s="75"/>
      <c r="FP70" s="75"/>
      <c r="FQ70" s="75"/>
      <c r="FR70" s="75"/>
      <c r="FS70" s="75"/>
      <c r="FT70" s="75"/>
      <c r="FU70" s="75"/>
      <c r="FV70" s="75"/>
      <c r="FW70" s="75"/>
      <c r="FX70" s="75"/>
      <c r="FY70" s="75"/>
      <c r="FZ70" s="75"/>
      <c r="GA70" s="75"/>
      <c r="GB70" s="75"/>
      <c r="GC70" s="75"/>
      <c r="GD70" s="75"/>
      <c r="GE70" s="75"/>
      <c r="GF70" s="75"/>
      <c r="GG70" s="75"/>
      <c r="GH70" s="75"/>
      <c r="GI70" s="75"/>
      <c r="GJ70" s="75"/>
      <c r="GK70" s="75"/>
      <c r="GL70" s="75"/>
      <c r="GM70" s="75"/>
      <c r="GN70" s="75"/>
      <c r="GO70" s="75"/>
      <c r="GP70" s="75"/>
      <c r="GQ70" s="75"/>
      <c r="GR70" s="75"/>
      <c r="GS70" s="75"/>
      <c r="GT70" s="75"/>
      <c r="GU70" s="75"/>
      <c r="GV70" s="75"/>
      <c r="GW70" s="75"/>
      <c r="GX70" s="75"/>
      <c r="GY70" s="75"/>
      <c r="GZ70" s="75"/>
      <c r="HA70" s="75"/>
      <c r="HB70" s="75"/>
      <c r="HC70" s="75"/>
      <c r="HD70" s="75"/>
      <c r="HE70" s="75"/>
      <c r="HF70" s="75"/>
      <c r="HG70" s="75"/>
      <c r="HH70" s="75"/>
      <c r="HI70" s="75"/>
      <c r="HJ70" s="75"/>
      <c r="HK70" s="75"/>
      <c r="HL70" s="75"/>
      <c r="HM70" s="75"/>
      <c r="HN70" s="75"/>
      <c r="HO70" s="75"/>
      <c r="HP70" s="75"/>
      <c r="HQ70" s="75"/>
      <c r="HR70" s="75"/>
      <c r="HS70" s="75"/>
      <c r="HT70" s="75"/>
      <c r="HU70" s="75"/>
      <c r="HV70" s="75"/>
      <c r="HW70" s="75"/>
      <c r="HX70" s="75"/>
      <c r="HY70" s="75"/>
      <c r="HZ70" s="75"/>
      <c r="IA70" s="75"/>
      <c r="IB70" s="75"/>
      <c r="IC70" s="75"/>
      <c r="ID70" s="75"/>
      <c r="IE70" s="75"/>
      <c r="IF70" s="75"/>
      <c r="IG70" s="75"/>
      <c r="IH70" s="75"/>
      <c r="II70" s="75"/>
      <c r="IJ70" s="75"/>
      <c r="IK70" s="75"/>
      <c r="IL70" s="75"/>
      <c r="IM70" s="75"/>
      <c r="IN70" s="75"/>
      <c r="IO70" s="75"/>
      <c r="IP70" s="75"/>
      <c r="IQ70" s="75"/>
      <c r="IR70" s="75"/>
      <c r="IS70" s="75"/>
      <c r="IT70" s="75"/>
      <c r="IU70" s="75"/>
    </row>
    <row r="71" spans="1:255" x14ac:dyDescent="0.15">
      <c r="A71" s="4"/>
      <c r="B71" s="4"/>
      <c r="C71" s="100"/>
      <c r="D71" s="100"/>
      <c r="E71" s="100"/>
      <c r="F71" s="101"/>
      <c r="G71" s="100"/>
    </row>
    <row r="72" spans="1:255" x14ac:dyDescent="0.15">
      <c r="A72" s="4"/>
      <c r="B72" s="4"/>
      <c r="C72" s="100"/>
      <c r="D72" s="100"/>
      <c r="E72" s="100"/>
      <c r="F72" s="101"/>
      <c r="G72" s="100"/>
    </row>
    <row r="73" spans="1:255" x14ac:dyDescent="0.15">
      <c r="A73" s="4"/>
      <c r="B73" s="4"/>
      <c r="C73" s="100"/>
      <c r="D73" s="100"/>
      <c r="E73" s="100"/>
      <c r="F73" s="101"/>
      <c r="G73" s="100"/>
    </row>
    <row r="74" spans="1:255" x14ac:dyDescent="0.15">
      <c r="A74" s="4"/>
      <c r="B74" s="4"/>
      <c r="C74" s="100"/>
      <c r="D74" s="100"/>
      <c r="E74" s="100"/>
      <c r="F74" s="101"/>
      <c r="G74" s="100"/>
    </row>
    <row r="75" spans="1:255" x14ac:dyDescent="0.15">
      <c r="A75" s="4"/>
      <c r="B75" s="4"/>
      <c r="C75" s="100"/>
      <c r="D75" s="100"/>
      <c r="E75" s="100"/>
      <c r="F75" s="101"/>
      <c r="G75" s="100"/>
    </row>
    <row r="76" spans="1:255" x14ac:dyDescent="0.15">
      <c r="A76" s="4"/>
      <c r="B76" s="4"/>
      <c r="C76" s="100"/>
      <c r="D76" s="100"/>
      <c r="E76" s="100"/>
      <c r="F76" s="101"/>
      <c r="G76" s="100"/>
    </row>
    <row r="77" spans="1:255" x14ac:dyDescent="0.15">
      <c r="A77" s="4"/>
      <c r="B77" s="4"/>
      <c r="C77" s="100"/>
      <c r="D77" s="100"/>
      <c r="E77" s="100"/>
      <c r="F77" s="101"/>
      <c r="G77" s="100"/>
    </row>
    <row r="78" spans="1:255" x14ac:dyDescent="0.15">
      <c r="A78" s="4"/>
      <c r="B78" s="4"/>
      <c r="C78" s="100"/>
      <c r="D78" s="100"/>
      <c r="E78" s="100"/>
      <c r="F78" s="101"/>
      <c r="G78" s="100"/>
    </row>
    <row r="79" spans="1:255" x14ac:dyDescent="0.15">
      <c r="A79" s="4"/>
      <c r="B79" s="4"/>
      <c r="C79" s="100"/>
      <c r="D79" s="100"/>
      <c r="E79" s="100"/>
      <c r="F79" s="101"/>
      <c r="G79" s="100"/>
    </row>
    <row r="80" spans="1:255" x14ac:dyDescent="0.15">
      <c r="A80" s="4"/>
      <c r="B80" s="4"/>
      <c r="C80" s="100"/>
      <c r="D80" s="100"/>
      <c r="E80" s="100"/>
      <c r="F80" s="101"/>
      <c r="G80" s="100"/>
    </row>
    <row r="81" spans="1:7" x14ac:dyDescent="0.15">
      <c r="A81" s="4"/>
      <c r="B81" s="4"/>
      <c r="C81" s="100"/>
      <c r="D81" s="100"/>
      <c r="E81" s="100"/>
      <c r="F81" s="101"/>
      <c r="G81" s="100"/>
    </row>
    <row r="82" spans="1:7" x14ac:dyDescent="0.15">
      <c r="A82" s="4"/>
      <c r="B82" s="4"/>
      <c r="C82" s="100"/>
      <c r="D82" s="100"/>
      <c r="E82" s="100"/>
      <c r="F82" s="101"/>
      <c r="G82" s="100"/>
    </row>
    <row r="83" spans="1:7" x14ac:dyDescent="0.15">
      <c r="A83" s="4"/>
      <c r="B83" s="4"/>
      <c r="C83" s="100"/>
      <c r="D83" s="100"/>
      <c r="E83" s="100"/>
      <c r="F83" s="101"/>
      <c r="G83" s="100"/>
    </row>
    <row r="84" spans="1:7" x14ac:dyDescent="0.15">
      <c r="A84" s="4"/>
      <c r="B84" s="4"/>
      <c r="C84" s="100"/>
      <c r="D84" s="100"/>
      <c r="E84" s="100"/>
      <c r="F84" s="101"/>
      <c r="G84" s="100"/>
    </row>
    <row r="85" spans="1:7" x14ac:dyDescent="0.15">
      <c r="A85" s="4"/>
      <c r="B85" s="4"/>
      <c r="C85" s="100"/>
      <c r="D85" s="100"/>
      <c r="E85" s="100"/>
      <c r="F85" s="101"/>
      <c r="G85" s="100"/>
    </row>
    <row r="86" spans="1:7" x14ac:dyDescent="0.15">
      <c r="A86" s="4"/>
      <c r="B86" s="4"/>
      <c r="C86" s="100"/>
      <c r="D86" s="100"/>
      <c r="E86" s="100"/>
      <c r="F86" s="101"/>
      <c r="G86" s="100"/>
    </row>
    <row r="87" spans="1:7" x14ac:dyDescent="0.15">
      <c r="A87" s="4"/>
      <c r="B87" s="4"/>
      <c r="C87" s="100"/>
      <c r="D87" s="100"/>
      <c r="E87" s="100"/>
      <c r="F87" s="101"/>
      <c r="G87" s="100"/>
    </row>
    <row r="88" spans="1:7" x14ac:dyDescent="0.15">
      <c r="A88" s="4"/>
      <c r="B88" s="4"/>
      <c r="C88" s="100"/>
      <c r="D88" s="100"/>
      <c r="E88" s="100"/>
      <c r="F88" s="101"/>
      <c r="G88" s="100"/>
    </row>
    <row r="89" spans="1:7" x14ac:dyDescent="0.15">
      <c r="A89" s="4"/>
      <c r="B89" s="4"/>
      <c r="C89" s="100"/>
      <c r="D89" s="100"/>
      <c r="E89" s="100"/>
      <c r="F89" s="101"/>
      <c r="G89" s="100"/>
    </row>
    <row r="90" spans="1:7" x14ac:dyDescent="0.15">
      <c r="A90" s="4"/>
      <c r="B90" s="4"/>
      <c r="C90" s="100"/>
      <c r="D90" s="100"/>
      <c r="E90" s="100"/>
      <c r="F90" s="101"/>
      <c r="G90" s="100"/>
    </row>
    <row r="91" spans="1:7" x14ac:dyDescent="0.15">
      <c r="A91" s="4"/>
      <c r="B91" s="4"/>
      <c r="C91" s="100"/>
      <c r="D91" s="100"/>
      <c r="E91" s="100"/>
      <c r="F91" s="101"/>
      <c r="G91" s="100"/>
    </row>
    <row r="92" spans="1:7" x14ac:dyDescent="0.15">
      <c r="A92" s="4"/>
      <c r="B92" s="4"/>
      <c r="C92" s="100"/>
      <c r="D92" s="100"/>
      <c r="E92" s="100"/>
      <c r="F92" s="101"/>
      <c r="G92" s="100"/>
    </row>
    <row r="93" spans="1:7" x14ac:dyDescent="0.15">
      <c r="A93" s="4"/>
      <c r="B93" s="4"/>
      <c r="C93" s="100"/>
      <c r="D93" s="100"/>
      <c r="E93" s="100"/>
      <c r="F93" s="101"/>
      <c r="G93" s="100"/>
    </row>
    <row r="94" spans="1:7" x14ac:dyDescent="0.15">
      <c r="A94" s="4"/>
      <c r="B94" s="4"/>
      <c r="C94" s="100"/>
      <c r="D94" s="100"/>
      <c r="E94" s="100"/>
      <c r="F94" s="101"/>
      <c r="G94" s="100"/>
    </row>
    <row r="95" spans="1:7" x14ac:dyDescent="0.15">
      <c r="A95" s="4"/>
      <c r="B95" s="4"/>
      <c r="C95" s="100"/>
      <c r="D95" s="100"/>
      <c r="E95" s="100"/>
      <c r="F95" s="101"/>
      <c r="G95" s="100"/>
    </row>
    <row r="96" spans="1:7" x14ac:dyDescent="0.15">
      <c r="A96" s="4"/>
      <c r="B96" s="4"/>
      <c r="C96" s="100"/>
      <c r="D96" s="100"/>
      <c r="E96" s="100"/>
      <c r="F96" s="101"/>
      <c r="G96" s="100"/>
    </row>
    <row r="97" spans="1:7" x14ac:dyDescent="0.15">
      <c r="A97" s="4"/>
      <c r="B97" s="4"/>
      <c r="C97" s="100"/>
      <c r="D97" s="100"/>
      <c r="E97" s="100"/>
      <c r="F97" s="101"/>
      <c r="G97" s="100"/>
    </row>
    <row r="98" spans="1:7" x14ac:dyDescent="0.15">
      <c r="A98" s="4"/>
      <c r="B98" s="4"/>
      <c r="C98" s="100"/>
      <c r="D98" s="100"/>
      <c r="E98" s="100"/>
      <c r="F98" s="101"/>
      <c r="G98" s="100"/>
    </row>
    <row r="99" spans="1:7" x14ac:dyDescent="0.15">
      <c r="A99" s="4"/>
      <c r="B99" s="4"/>
      <c r="C99" s="100"/>
      <c r="D99" s="100"/>
      <c r="E99" s="100"/>
      <c r="F99" s="101"/>
      <c r="G99" s="100"/>
    </row>
    <row r="100" spans="1:7" x14ac:dyDescent="0.15">
      <c r="A100" s="4"/>
      <c r="B100" s="4"/>
      <c r="C100" s="100"/>
      <c r="D100" s="100"/>
      <c r="E100" s="100"/>
      <c r="F100" s="101"/>
      <c r="G100" s="100"/>
    </row>
    <row r="101" spans="1:7" x14ac:dyDescent="0.15">
      <c r="A101" s="4"/>
      <c r="B101" s="4"/>
      <c r="C101" s="100"/>
      <c r="D101" s="100"/>
      <c r="E101" s="100"/>
      <c r="F101" s="101"/>
      <c r="G101" s="100"/>
    </row>
    <row r="102" spans="1:7" x14ac:dyDescent="0.15">
      <c r="A102" s="4"/>
      <c r="B102" s="4"/>
      <c r="C102" s="100"/>
      <c r="D102" s="100"/>
      <c r="E102" s="100"/>
      <c r="F102" s="101"/>
      <c r="G102" s="100"/>
    </row>
    <row r="103" spans="1:7" x14ac:dyDescent="0.15">
      <c r="A103" s="4"/>
      <c r="B103" s="4"/>
      <c r="C103" s="100"/>
      <c r="D103" s="100"/>
      <c r="E103" s="100"/>
      <c r="F103" s="101"/>
      <c r="G103" s="100"/>
    </row>
    <row r="104" spans="1:7" x14ac:dyDescent="0.15">
      <c r="A104" s="4"/>
      <c r="B104" s="4"/>
      <c r="C104" s="100"/>
      <c r="D104" s="100"/>
      <c r="E104" s="100"/>
      <c r="F104" s="101"/>
      <c r="G104" s="100"/>
    </row>
    <row r="105" spans="1:7" x14ac:dyDescent="0.15">
      <c r="A105" s="4"/>
      <c r="B105" s="4"/>
      <c r="C105" s="100"/>
      <c r="D105" s="100"/>
      <c r="E105" s="100"/>
      <c r="F105" s="101"/>
      <c r="G105" s="100"/>
    </row>
    <row r="106" spans="1:7" x14ac:dyDescent="0.15">
      <c r="A106" s="4"/>
      <c r="B106" s="4"/>
      <c r="C106" s="100"/>
      <c r="D106" s="100"/>
      <c r="E106" s="100"/>
      <c r="F106" s="101"/>
      <c r="G106" s="100"/>
    </row>
    <row r="107" spans="1:7" x14ac:dyDescent="0.15">
      <c r="A107" s="4"/>
      <c r="B107" s="4"/>
      <c r="C107" s="100"/>
      <c r="D107" s="100"/>
      <c r="E107" s="100"/>
      <c r="F107" s="101"/>
      <c r="G107" s="100"/>
    </row>
    <row r="108" spans="1:7" x14ac:dyDescent="0.15">
      <c r="A108" s="4"/>
      <c r="B108" s="4"/>
      <c r="C108" s="100"/>
      <c r="D108" s="100"/>
      <c r="E108" s="100"/>
      <c r="F108" s="101"/>
      <c r="G108" s="100"/>
    </row>
    <row r="109" spans="1:7" x14ac:dyDescent="0.15">
      <c r="A109" s="4"/>
      <c r="B109" s="4"/>
      <c r="C109" s="100"/>
      <c r="D109" s="100"/>
      <c r="E109" s="100"/>
      <c r="F109" s="101"/>
      <c r="G109" s="100"/>
    </row>
    <row r="110" spans="1:7" x14ac:dyDescent="0.15">
      <c r="A110" s="4"/>
      <c r="B110" s="4"/>
      <c r="C110" s="100"/>
      <c r="D110" s="100"/>
      <c r="E110" s="100"/>
      <c r="F110" s="101"/>
      <c r="G110" s="100"/>
    </row>
    <row r="111" spans="1:7" x14ac:dyDescent="0.15">
      <c r="A111" s="4"/>
      <c r="B111" s="4"/>
      <c r="C111" s="100"/>
      <c r="D111" s="100"/>
      <c r="E111" s="100"/>
      <c r="F111" s="101"/>
      <c r="G111" s="100"/>
    </row>
    <row r="112" spans="1:7" x14ac:dyDescent="0.15">
      <c r="A112" s="4"/>
      <c r="B112" s="4"/>
      <c r="C112" s="100"/>
      <c r="D112" s="100"/>
      <c r="E112" s="100"/>
      <c r="F112" s="101"/>
      <c r="G112" s="100"/>
    </row>
    <row r="113" spans="1:7" x14ac:dyDescent="0.15">
      <c r="A113" s="4"/>
      <c r="B113" s="4"/>
      <c r="C113" s="100"/>
      <c r="D113" s="100"/>
      <c r="E113" s="100"/>
      <c r="F113" s="101"/>
      <c r="G113" s="100"/>
    </row>
    <row r="114" spans="1:7" x14ac:dyDescent="0.15">
      <c r="A114" s="4"/>
      <c r="B114" s="4"/>
      <c r="C114" s="100"/>
      <c r="D114" s="100"/>
      <c r="E114" s="100"/>
      <c r="F114" s="101"/>
      <c r="G114" s="100"/>
    </row>
    <row r="115" spans="1:7" x14ac:dyDescent="0.15">
      <c r="A115" s="4"/>
      <c r="B115" s="4"/>
      <c r="C115" s="100"/>
      <c r="D115" s="100"/>
      <c r="E115" s="100"/>
      <c r="F115" s="101"/>
      <c r="G115" s="100"/>
    </row>
  </sheetData>
  <mergeCells count="16">
    <mergeCell ref="A13:B13"/>
    <mergeCell ref="C3:C4"/>
    <mergeCell ref="E3:E4"/>
    <mergeCell ref="F3:F4"/>
    <mergeCell ref="G3:G4"/>
    <mergeCell ref="A3:B4"/>
    <mergeCell ref="A8:B8"/>
    <mergeCell ref="A9:B9"/>
    <mergeCell ref="A10:B10"/>
    <mergeCell ref="A11:B11"/>
    <mergeCell ref="A12:B12"/>
    <mergeCell ref="A1:G1"/>
    <mergeCell ref="A2:G2"/>
    <mergeCell ref="A5:B5"/>
    <mergeCell ref="A6:B6"/>
    <mergeCell ref="A7:B7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E58"/>
  <sheetViews>
    <sheetView showGridLines="0" showZeros="0" topLeftCell="A13" workbookViewId="0">
      <selection activeCell="K14" sqref="K14"/>
    </sheetView>
  </sheetViews>
  <sheetFormatPr defaultColWidth="8.75" defaultRowHeight="14.25" x14ac:dyDescent="0.15"/>
  <cols>
    <col min="1" max="1" width="9.625" style="62" customWidth="1"/>
    <col min="2" max="5" width="16.625" style="62" customWidth="1"/>
    <col min="6" max="28" width="9" style="62" customWidth="1"/>
    <col min="29" max="16384" width="8.75" style="62"/>
  </cols>
  <sheetData>
    <row r="1" spans="1:5" s="59" customFormat="1" ht="24.95" customHeight="1" x14ac:dyDescent="0.15">
      <c r="A1" s="288" t="s">
        <v>237</v>
      </c>
      <c r="B1" s="288"/>
      <c r="C1" s="288"/>
      <c r="D1" s="288"/>
      <c r="E1" s="288"/>
    </row>
    <row r="2" spans="1:5" s="60" customFormat="1" ht="20.100000000000001" customHeight="1" x14ac:dyDescent="0.15">
      <c r="A2" s="63"/>
      <c r="B2" s="63"/>
      <c r="C2" s="63"/>
      <c r="D2" s="63"/>
      <c r="E2" s="63"/>
    </row>
    <row r="3" spans="1:5" s="60" customFormat="1" ht="8.25" customHeight="1" x14ac:dyDescent="0.15">
      <c r="A3" s="290" t="s">
        <v>140</v>
      </c>
      <c r="B3" s="292" t="s">
        <v>141</v>
      </c>
      <c r="C3" s="294" t="s">
        <v>142</v>
      </c>
      <c r="D3" s="64"/>
      <c r="E3" s="294" t="s">
        <v>143</v>
      </c>
    </row>
    <row r="4" spans="1:5" s="60" customFormat="1" ht="21.95" customHeight="1" x14ac:dyDescent="0.15">
      <c r="A4" s="291"/>
      <c r="B4" s="293"/>
      <c r="C4" s="293"/>
      <c r="D4" s="65" t="s">
        <v>144</v>
      </c>
      <c r="E4" s="295"/>
    </row>
    <row r="5" spans="1:5" s="60" customFormat="1" ht="12.6" customHeight="1" x14ac:dyDescent="0.15">
      <c r="A5" s="66">
        <v>1978</v>
      </c>
      <c r="B5" s="67"/>
      <c r="C5" s="67">
        <v>1226446</v>
      </c>
      <c r="D5" s="67">
        <v>1180</v>
      </c>
      <c r="E5" s="67">
        <v>8653</v>
      </c>
    </row>
    <row r="6" spans="1:5" s="60" customFormat="1" ht="12.6" customHeight="1" x14ac:dyDescent="0.15">
      <c r="A6" s="66">
        <v>1979</v>
      </c>
      <c r="B6" s="67">
        <v>6478</v>
      </c>
      <c r="C6" s="67">
        <v>1182207</v>
      </c>
      <c r="D6" s="67">
        <v>669</v>
      </c>
      <c r="E6" s="67"/>
    </row>
    <row r="7" spans="1:5" s="60" customFormat="1" ht="12.6" customHeight="1" x14ac:dyDescent="0.15">
      <c r="A7" s="66">
        <v>1980</v>
      </c>
      <c r="B7" s="67"/>
      <c r="C7" s="67">
        <v>1052832</v>
      </c>
      <c r="D7" s="67">
        <v>1659</v>
      </c>
      <c r="E7" s="67">
        <v>12828</v>
      </c>
    </row>
    <row r="8" spans="1:5" s="60" customFormat="1" ht="12.6" customHeight="1" x14ac:dyDescent="0.15">
      <c r="A8" s="66"/>
      <c r="B8" s="68"/>
      <c r="C8" s="68"/>
      <c r="D8" s="68"/>
      <c r="E8" s="68"/>
    </row>
    <row r="9" spans="1:5" s="60" customFormat="1" ht="12.6" customHeight="1" x14ac:dyDescent="0.15">
      <c r="A9" s="66">
        <v>1981</v>
      </c>
      <c r="B9" s="69">
        <v>6226</v>
      </c>
      <c r="C9" s="69">
        <v>1051934</v>
      </c>
      <c r="D9" s="69">
        <v>5689</v>
      </c>
      <c r="E9" s="69">
        <v>1238</v>
      </c>
    </row>
    <row r="10" spans="1:5" s="60" customFormat="1" ht="12.6" customHeight="1" x14ac:dyDescent="0.15">
      <c r="A10" s="66">
        <v>1982</v>
      </c>
      <c r="B10" s="69">
        <v>6135</v>
      </c>
      <c r="C10" s="69">
        <v>981371</v>
      </c>
      <c r="D10" s="69">
        <v>2679</v>
      </c>
      <c r="E10" s="69">
        <v>48697</v>
      </c>
    </row>
    <row r="11" spans="1:5" s="60" customFormat="1" ht="12.6" customHeight="1" x14ac:dyDescent="0.15">
      <c r="A11" s="66">
        <v>1983</v>
      </c>
      <c r="B11" s="69">
        <v>5100</v>
      </c>
      <c r="C11" s="69">
        <v>914048</v>
      </c>
      <c r="D11" s="69">
        <v>2794</v>
      </c>
      <c r="E11" s="69">
        <v>45756</v>
      </c>
    </row>
    <row r="12" spans="1:5" s="60" customFormat="1" ht="12.6" customHeight="1" x14ac:dyDescent="0.15">
      <c r="A12" s="66">
        <v>1984</v>
      </c>
      <c r="B12" s="69">
        <v>5042</v>
      </c>
      <c r="C12" s="69">
        <v>915433</v>
      </c>
      <c r="D12" s="69">
        <v>3392</v>
      </c>
      <c r="E12" s="69">
        <v>45103</v>
      </c>
    </row>
    <row r="13" spans="1:5" s="60" customFormat="1" ht="12.6" customHeight="1" x14ac:dyDescent="0.15">
      <c r="A13" s="66">
        <v>1985</v>
      </c>
      <c r="B13" s="69">
        <v>5027</v>
      </c>
      <c r="C13" s="69">
        <v>933890</v>
      </c>
      <c r="D13" s="69">
        <v>4519</v>
      </c>
      <c r="E13" s="69">
        <v>47088</v>
      </c>
    </row>
    <row r="14" spans="1:5" s="60" customFormat="1" ht="12.6" customHeight="1" x14ac:dyDescent="0.15">
      <c r="A14" s="66"/>
      <c r="B14" s="69"/>
      <c r="C14" s="69"/>
      <c r="D14" s="69"/>
      <c r="E14" s="69"/>
    </row>
    <row r="15" spans="1:5" s="60" customFormat="1" ht="12.6" customHeight="1" x14ac:dyDescent="0.15">
      <c r="A15" s="66">
        <v>1986</v>
      </c>
      <c r="B15" s="69">
        <v>4994</v>
      </c>
      <c r="C15" s="69">
        <v>956874</v>
      </c>
      <c r="D15" s="69">
        <v>5383</v>
      </c>
      <c r="E15" s="69">
        <v>49044</v>
      </c>
    </row>
    <row r="16" spans="1:5" s="60" customFormat="1" ht="12.6" customHeight="1" x14ac:dyDescent="0.15">
      <c r="A16" s="66">
        <v>1987</v>
      </c>
      <c r="B16" s="69">
        <v>5020</v>
      </c>
      <c r="C16" s="69">
        <v>978513</v>
      </c>
      <c r="D16" s="69">
        <v>5628</v>
      </c>
      <c r="E16" s="69">
        <v>50110</v>
      </c>
    </row>
    <row r="17" spans="1:5" s="60" customFormat="1" ht="12.6" customHeight="1" x14ac:dyDescent="0.15">
      <c r="A17" s="66">
        <v>1988</v>
      </c>
      <c r="B17" s="69">
        <v>4989</v>
      </c>
      <c r="C17" s="69">
        <v>999685</v>
      </c>
      <c r="D17" s="69">
        <v>6107</v>
      </c>
      <c r="E17" s="69">
        <v>52027</v>
      </c>
    </row>
    <row r="18" spans="1:5" s="60" customFormat="1" ht="12.6" customHeight="1" x14ac:dyDescent="0.15">
      <c r="A18" s="66">
        <v>1989</v>
      </c>
      <c r="B18" s="69">
        <v>4988</v>
      </c>
      <c r="C18" s="69">
        <v>1030478</v>
      </c>
      <c r="D18" s="69">
        <v>6478</v>
      </c>
      <c r="E18" s="69">
        <v>52294</v>
      </c>
    </row>
    <row r="19" spans="1:5" s="60" customFormat="1" ht="12.6" customHeight="1" x14ac:dyDescent="0.15">
      <c r="A19" s="66">
        <v>1990</v>
      </c>
      <c r="B19" s="69">
        <v>4954</v>
      </c>
      <c r="C19" s="69">
        <v>1047449</v>
      </c>
      <c r="D19" s="69">
        <v>6607</v>
      </c>
      <c r="E19" s="69">
        <v>52850</v>
      </c>
    </row>
    <row r="20" spans="1:5" s="60" customFormat="1" ht="12.6" customHeight="1" x14ac:dyDescent="0.15">
      <c r="A20" s="66"/>
      <c r="B20" s="69"/>
      <c r="C20" s="69"/>
      <c r="D20" s="69"/>
      <c r="E20" s="69"/>
    </row>
    <row r="21" spans="1:5" s="60" customFormat="1" ht="12.6" customHeight="1" x14ac:dyDescent="0.15">
      <c r="A21" s="70">
        <v>1991</v>
      </c>
      <c r="B21" s="71">
        <v>4882</v>
      </c>
      <c r="C21" s="71">
        <v>1059991</v>
      </c>
      <c r="D21" s="71">
        <v>6567</v>
      </c>
      <c r="E21" s="71">
        <v>52848</v>
      </c>
    </row>
    <row r="22" spans="1:5" s="60" customFormat="1" ht="12.6" customHeight="1" x14ac:dyDescent="0.15">
      <c r="A22" s="70">
        <v>1992</v>
      </c>
      <c r="B22" s="71">
        <v>4857</v>
      </c>
      <c r="C22" s="71">
        <v>1080230</v>
      </c>
      <c r="D22" s="71">
        <v>6958</v>
      </c>
      <c r="E22" s="71">
        <v>53431</v>
      </c>
    </row>
    <row r="23" spans="1:5" s="60" customFormat="1" ht="12.6" customHeight="1" x14ac:dyDescent="0.15">
      <c r="A23" s="70">
        <v>1993</v>
      </c>
      <c r="B23" s="71">
        <v>4822</v>
      </c>
      <c r="C23" s="71">
        <v>1102494</v>
      </c>
      <c r="D23" s="71">
        <v>8353</v>
      </c>
      <c r="E23" s="71">
        <v>54922</v>
      </c>
    </row>
    <row r="24" spans="1:5" s="60" customFormat="1" ht="12.6" customHeight="1" x14ac:dyDescent="0.15">
      <c r="A24" s="70">
        <v>1994</v>
      </c>
      <c r="B24" s="71">
        <v>4769</v>
      </c>
      <c r="C24" s="71">
        <v>1176466</v>
      </c>
      <c r="D24" s="71">
        <v>9788</v>
      </c>
      <c r="E24" s="71">
        <v>54403</v>
      </c>
    </row>
    <row r="25" spans="1:5" s="60" customFormat="1" ht="12.6" customHeight="1" x14ac:dyDescent="0.15">
      <c r="A25" s="70">
        <v>1995</v>
      </c>
      <c r="B25" s="71">
        <v>4768</v>
      </c>
      <c r="C25" s="71">
        <v>1252294</v>
      </c>
      <c r="D25" s="71">
        <v>11218</v>
      </c>
      <c r="E25" s="71">
        <v>56235</v>
      </c>
    </row>
    <row r="26" spans="1:5" s="60" customFormat="1" ht="12.6" customHeight="1" x14ac:dyDescent="0.15">
      <c r="A26" s="70"/>
      <c r="B26" s="71"/>
      <c r="C26" s="71"/>
      <c r="D26" s="71"/>
      <c r="E26" s="71"/>
    </row>
    <row r="27" spans="1:5" s="60" customFormat="1" ht="12.6" customHeight="1" x14ac:dyDescent="0.15">
      <c r="A27" s="70">
        <v>1996</v>
      </c>
      <c r="B27" s="71">
        <v>4722</v>
      </c>
      <c r="C27" s="71">
        <v>1302145</v>
      </c>
      <c r="D27" s="71">
        <v>11279</v>
      </c>
      <c r="E27" s="71">
        <v>57782</v>
      </c>
    </row>
    <row r="28" spans="1:5" s="60" customFormat="1" ht="12.6" customHeight="1" x14ac:dyDescent="0.15">
      <c r="A28" s="70">
        <v>1997</v>
      </c>
      <c r="B28" s="71">
        <v>4682</v>
      </c>
      <c r="C28" s="71">
        <v>1336664</v>
      </c>
      <c r="D28" s="71">
        <v>11386</v>
      </c>
      <c r="E28" s="71">
        <v>60925</v>
      </c>
    </row>
    <row r="29" spans="1:5" s="60" customFormat="1" ht="12.6" customHeight="1" x14ac:dyDescent="0.15">
      <c r="A29" s="70">
        <v>1998</v>
      </c>
      <c r="B29" s="71">
        <v>4589</v>
      </c>
      <c r="C29" s="71">
        <v>1351922</v>
      </c>
      <c r="D29" s="71">
        <v>11812</v>
      </c>
      <c r="E29" s="71">
        <v>66063</v>
      </c>
    </row>
    <row r="30" spans="1:5" s="60" customFormat="1" ht="12.6" customHeight="1" x14ac:dyDescent="0.15">
      <c r="A30" s="70">
        <v>1999</v>
      </c>
      <c r="B30" s="71">
        <v>4130</v>
      </c>
      <c r="C30" s="71">
        <v>1331013</v>
      </c>
      <c r="D30" s="71">
        <v>14533</v>
      </c>
      <c r="E30" s="71">
        <v>65997</v>
      </c>
    </row>
    <row r="31" spans="1:5" s="60" customFormat="1" ht="12.6" customHeight="1" x14ac:dyDescent="0.15">
      <c r="A31" s="70">
        <v>2000</v>
      </c>
      <c r="B31" s="71">
        <v>3420</v>
      </c>
      <c r="C31" s="71">
        <v>1328980</v>
      </c>
      <c r="D31" s="71">
        <v>20322</v>
      </c>
      <c r="E31" s="71">
        <v>69862</v>
      </c>
    </row>
    <row r="32" spans="1:5" s="60" customFormat="1" ht="12.6" customHeight="1" x14ac:dyDescent="0.15">
      <c r="A32" s="70"/>
      <c r="B32" s="71"/>
      <c r="C32" s="71"/>
      <c r="D32" s="71"/>
      <c r="E32" s="71"/>
    </row>
    <row r="33" spans="1:5" s="60" customFormat="1" ht="12.6" customHeight="1" x14ac:dyDescent="0.15">
      <c r="A33" s="70">
        <v>2001</v>
      </c>
      <c r="B33" s="71">
        <v>2888</v>
      </c>
      <c r="C33" s="71">
        <v>1289674</v>
      </c>
      <c r="D33" s="71">
        <v>31109</v>
      </c>
      <c r="E33" s="71">
        <v>70819</v>
      </c>
    </row>
    <row r="34" spans="1:5" s="60" customFormat="1" ht="12.6" customHeight="1" x14ac:dyDescent="0.15">
      <c r="A34" s="70">
        <v>2002</v>
      </c>
      <c r="B34" s="71">
        <v>3288</v>
      </c>
      <c r="C34" s="71">
        <v>1412184</v>
      </c>
      <c r="D34" s="71">
        <v>44046</v>
      </c>
      <c r="E34" s="71">
        <v>74832</v>
      </c>
    </row>
    <row r="35" spans="1:5" s="60" customFormat="1" ht="12.6" customHeight="1" x14ac:dyDescent="0.15">
      <c r="A35" s="70">
        <v>2003</v>
      </c>
      <c r="B35" s="71">
        <v>3232</v>
      </c>
      <c r="C35" s="71">
        <v>1364491</v>
      </c>
      <c r="D35" s="71">
        <v>53935</v>
      </c>
      <c r="E35" s="71">
        <v>76380</v>
      </c>
    </row>
    <row r="36" spans="1:5" s="60" customFormat="1" ht="12.6" customHeight="1" x14ac:dyDescent="0.15">
      <c r="A36" s="70">
        <v>2004</v>
      </c>
      <c r="B36" s="71">
        <v>2474</v>
      </c>
      <c r="C36" s="71">
        <v>1328493</v>
      </c>
      <c r="D36" s="71">
        <v>70123</v>
      </c>
      <c r="E36" s="71">
        <v>76180</v>
      </c>
    </row>
    <row r="37" spans="1:5" s="61" customFormat="1" ht="12.6" customHeight="1" x14ac:dyDescent="0.15">
      <c r="A37" s="70">
        <v>2005</v>
      </c>
      <c r="B37" s="71">
        <v>2358</v>
      </c>
      <c r="C37" s="71">
        <v>1293937</v>
      </c>
      <c r="D37" s="71">
        <v>78463</v>
      </c>
      <c r="E37" s="71">
        <v>75722</v>
      </c>
    </row>
    <row r="38" spans="1:5" s="61" customFormat="1" ht="12.6" customHeight="1" x14ac:dyDescent="0.15">
      <c r="A38" s="70"/>
      <c r="B38" s="71"/>
      <c r="C38" s="71"/>
      <c r="D38" s="71"/>
      <c r="E38" s="71"/>
    </row>
    <row r="39" spans="1:5" s="60" customFormat="1" ht="12.6" customHeight="1" x14ac:dyDescent="0.15">
      <c r="A39" s="70">
        <v>2006</v>
      </c>
      <c r="B39" s="71">
        <v>2337</v>
      </c>
      <c r="C39" s="71">
        <v>1245888</v>
      </c>
      <c r="D39" s="71">
        <v>80760</v>
      </c>
      <c r="E39" s="71">
        <v>75612</v>
      </c>
    </row>
    <row r="40" spans="1:5" s="60" customFormat="1" ht="12.6" customHeight="1" x14ac:dyDescent="0.15">
      <c r="A40" s="70">
        <v>2007</v>
      </c>
      <c r="B40" s="71">
        <v>2298</v>
      </c>
      <c r="C40" s="71">
        <v>1224427</v>
      </c>
      <c r="D40" s="71">
        <v>86126</v>
      </c>
      <c r="E40" s="71">
        <v>75446</v>
      </c>
    </row>
    <row r="41" spans="1:5" s="60" customFormat="1" ht="12.6" customHeight="1" x14ac:dyDescent="0.15">
      <c r="A41" s="70">
        <v>2008</v>
      </c>
      <c r="B41" s="71">
        <v>2253</v>
      </c>
      <c r="C41" s="71">
        <v>1206701</v>
      </c>
      <c r="D41" s="71">
        <v>90954</v>
      </c>
      <c r="E41" s="71">
        <v>78530</v>
      </c>
    </row>
    <row r="42" spans="1:5" s="60" customFormat="1" ht="12.6" customHeight="1" x14ac:dyDescent="0.15">
      <c r="A42" s="70">
        <v>2009</v>
      </c>
      <c r="B42" s="71">
        <v>2188</v>
      </c>
      <c r="C42" s="71">
        <v>1204973</v>
      </c>
      <c r="D42" s="71">
        <v>95267</v>
      </c>
      <c r="E42" s="71">
        <v>77299</v>
      </c>
    </row>
    <row r="43" spans="1:5" s="60" customFormat="1" ht="12.6" customHeight="1" x14ac:dyDescent="0.15">
      <c r="A43" s="70">
        <v>2010</v>
      </c>
      <c r="B43" s="71">
        <v>2197</v>
      </c>
      <c r="C43" s="71">
        <v>1243031</v>
      </c>
      <c r="D43" s="71">
        <v>101213</v>
      </c>
      <c r="E43" s="71">
        <v>73610</v>
      </c>
    </row>
    <row r="44" spans="1:5" s="60" customFormat="1" ht="12.6" customHeight="1" x14ac:dyDescent="0.15">
      <c r="A44" s="70"/>
      <c r="B44" s="71"/>
      <c r="C44" s="71"/>
      <c r="D44" s="71"/>
      <c r="E44" s="71"/>
    </row>
    <row r="45" spans="1:5" s="60" customFormat="1" ht="12.6" customHeight="1" x14ac:dyDescent="0.15">
      <c r="A45" s="70">
        <v>2011</v>
      </c>
      <c r="B45" s="71">
        <v>2334</v>
      </c>
      <c r="C45" s="71">
        <v>1287749</v>
      </c>
      <c r="D45" s="71">
        <v>109987</v>
      </c>
      <c r="E45" s="71">
        <v>77232</v>
      </c>
    </row>
    <row r="46" spans="1:5" s="60" customFormat="1" ht="12.6" customHeight="1" x14ac:dyDescent="0.15">
      <c r="A46" s="70">
        <v>2012</v>
      </c>
      <c r="B46" s="71">
        <v>2425</v>
      </c>
      <c r="C46" s="71">
        <v>1333283</v>
      </c>
      <c r="D46" s="71">
        <v>111908</v>
      </c>
      <c r="E46" s="71">
        <v>77743</v>
      </c>
    </row>
    <row r="47" spans="1:5" s="60" customFormat="1" ht="12.6" customHeight="1" x14ac:dyDescent="0.15">
      <c r="A47" s="70">
        <v>2013</v>
      </c>
      <c r="B47" s="71">
        <v>2386</v>
      </c>
      <c r="C47" s="71">
        <v>1234300</v>
      </c>
      <c r="D47" s="71">
        <v>111758</v>
      </c>
      <c r="E47" s="71">
        <v>80502</v>
      </c>
    </row>
    <row r="48" spans="1:5" s="60" customFormat="1" ht="12.6" customHeight="1" x14ac:dyDescent="0.15">
      <c r="A48" s="70">
        <v>2014</v>
      </c>
      <c r="B48" s="71">
        <v>2489</v>
      </c>
      <c r="C48" s="71">
        <v>1255916</v>
      </c>
      <c r="D48" s="71">
        <v>110646</v>
      </c>
      <c r="E48" s="71">
        <v>81265</v>
      </c>
    </row>
    <row r="49" spans="1:5" s="60" customFormat="1" ht="12.6" customHeight="1" x14ac:dyDescent="0.15">
      <c r="A49" s="70">
        <v>2015</v>
      </c>
      <c r="B49" s="71">
        <v>2580</v>
      </c>
      <c r="C49" s="71">
        <v>1270586</v>
      </c>
      <c r="D49" s="71">
        <v>111421</v>
      </c>
      <c r="E49" s="71">
        <v>81313</v>
      </c>
    </row>
    <row r="50" spans="1:5" s="60" customFormat="1" ht="12.6" customHeight="1" x14ac:dyDescent="0.15">
      <c r="A50" s="70"/>
      <c r="B50" s="71"/>
      <c r="C50" s="71"/>
      <c r="D50" s="71"/>
      <c r="E50" s="71"/>
    </row>
    <row r="51" spans="1:5" s="60" customFormat="1" ht="12.6" customHeight="1" x14ac:dyDescent="0.15">
      <c r="A51" s="70">
        <v>2016</v>
      </c>
      <c r="B51" s="71">
        <v>2658</v>
      </c>
      <c r="C51" s="71">
        <v>1280849</v>
      </c>
      <c r="D51" s="71">
        <v>115879</v>
      </c>
      <c r="E51" s="71">
        <v>83484</v>
      </c>
    </row>
    <row r="52" spans="1:5" s="60" customFormat="1" ht="12.6" customHeight="1" x14ac:dyDescent="0.15">
      <c r="A52" s="70">
        <v>2017</v>
      </c>
      <c r="B52" s="71">
        <v>2768</v>
      </c>
      <c r="C52" s="71">
        <v>1308914</v>
      </c>
      <c r="D52" s="71">
        <v>123287</v>
      </c>
      <c r="E52" s="71">
        <v>86393</v>
      </c>
    </row>
    <row r="53" spans="1:5" s="60" customFormat="1" ht="12.6" customHeight="1" x14ac:dyDescent="0.15">
      <c r="A53" s="70">
        <v>2018</v>
      </c>
      <c r="B53" s="71">
        <v>2788</v>
      </c>
      <c r="C53" s="71">
        <v>1409911</v>
      </c>
      <c r="D53" s="71">
        <v>133291</v>
      </c>
      <c r="E53" s="71">
        <v>90372</v>
      </c>
    </row>
    <row r="54" spans="1:5" s="60" customFormat="1" ht="12.6" customHeight="1" x14ac:dyDescent="0.15">
      <c r="A54" s="72">
        <v>2019</v>
      </c>
      <c r="B54" s="73">
        <v>2864</v>
      </c>
      <c r="C54" s="74">
        <v>1439309</v>
      </c>
      <c r="D54" s="74">
        <v>149863</v>
      </c>
      <c r="E54" s="74">
        <v>94059</v>
      </c>
    </row>
    <row r="55" spans="1:5" s="60" customFormat="1" ht="12.95" customHeight="1" x14ac:dyDescent="0.15">
      <c r="A55" s="289" t="s">
        <v>145</v>
      </c>
      <c r="B55" s="289"/>
      <c r="C55" s="289"/>
      <c r="D55" s="289"/>
      <c r="E55" s="289"/>
    </row>
    <row r="56" spans="1:5" s="60" customFormat="1" ht="12" x14ac:dyDescent="0.15"/>
    <row r="57" spans="1:5" s="60" customFormat="1" ht="12" x14ac:dyDescent="0.15"/>
    <row r="58" spans="1:5" s="60" customFormat="1" ht="12" x14ac:dyDescent="0.15"/>
  </sheetData>
  <mergeCells count="6">
    <mergeCell ref="A1:E1"/>
    <mergeCell ref="A55:E55"/>
    <mergeCell ref="A3:A4"/>
    <mergeCell ref="B3:B4"/>
    <mergeCell ref="C3:C4"/>
    <mergeCell ref="E3:E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63"/>
  <sheetViews>
    <sheetView showGridLines="0" showZeros="0" workbookViewId="0">
      <selection activeCell="H45" sqref="H45"/>
    </sheetView>
  </sheetViews>
  <sheetFormatPr defaultColWidth="9" defaultRowHeight="14.25" x14ac:dyDescent="0.15"/>
  <cols>
    <col min="1" max="1" width="18.25" style="3" customWidth="1"/>
    <col min="2" max="7" width="10.625" style="3" customWidth="1"/>
    <col min="8" max="16384" width="9" style="3"/>
  </cols>
  <sheetData>
    <row r="1" spans="1:8" s="1" customFormat="1" ht="24.95" customHeight="1" x14ac:dyDescent="0.15">
      <c r="A1" s="245" t="s">
        <v>238</v>
      </c>
      <c r="B1" s="245"/>
      <c r="C1" s="245"/>
      <c r="D1" s="245"/>
      <c r="E1" s="245"/>
      <c r="F1" s="245"/>
      <c r="G1" s="245"/>
    </row>
    <row r="2" spans="1:8" s="2" customFormat="1" ht="20.100000000000001" customHeight="1" x14ac:dyDescent="0.15">
      <c r="A2" s="296" t="s">
        <v>248</v>
      </c>
      <c r="B2" s="296"/>
      <c r="C2" s="296"/>
      <c r="D2" s="296"/>
      <c r="E2" s="296"/>
      <c r="F2" s="296"/>
      <c r="G2" s="296"/>
    </row>
    <row r="3" spans="1:8" s="2" customFormat="1" ht="24.95" customHeight="1" x14ac:dyDescent="0.15">
      <c r="A3" s="248" t="s">
        <v>146</v>
      </c>
      <c r="B3" s="299" t="s">
        <v>147</v>
      </c>
      <c r="C3" s="299" t="s">
        <v>148</v>
      </c>
      <c r="D3" s="299" t="s">
        <v>149</v>
      </c>
      <c r="E3" s="299" t="s">
        <v>150</v>
      </c>
      <c r="F3" s="250" t="s">
        <v>151</v>
      </c>
      <c r="G3" s="250" t="s">
        <v>152</v>
      </c>
    </row>
    <row r="4" spans="1:8" s="2" customFormat="1" ht="24.95" customHeight="1" x14ac:dyDescent="0.15">
      <c r="A4" s="249"/>
      <c r="B4" s="300"/>
      <c r="C4" s="300"/>
      <c r="D4" s="300"/>
      <c r="E4" s="300"/>
      <c r="F4" s="301"/>
      <c r="G4" s="301"/>
    </row>
    <row r="5" spans="1:8" s="47" customFormat="1" ht="39" customHeight="1" x14ac:dyDescent="0.15">
      <c r="A5" s="48" t="s">
        <v>62</v>
      </c>
      <c r="B5" s="49">
        <f t="shared" ref="B5:G5" si="0">B6+B9+B15+B17+B19</f>
        <v>2864</v>
      </c>
      <c r="C5" s="49">
        <f t="shared" si="0"/>
        <v>354146</v>
      </c>
      <c r="D5" s="49">
        <f t="shared" si="0"/>
        <v>392392</v>
      </c>
      <c r="E5" s="49">
        <f t="shared" si="0"/>
        <v>1439309</v>
      </c>
      <c r="F5" s="49">
        <f t="shared" si="0"/>
        <v>115943</v>
      </c>
      <c r="G5" s="49">
        <f t="shared" si="0"/>
        <v>94059</v>
      </c>
      <c r="H5" s="50"/>
    </row>
    <row r="6" spans="1:8" s="47" customFormat="1" ht="39" customHeight="1" x14ac:dyDescent="0.15">
      <c r="A6" s="51" t="s">
        <v>153</v>
      </c>
      <c r="B6" s="49">
        <f>B7+B8</f>
        <v>12</v>
      </c>
      <c r="C6" s="49">
        <f t="shared" ref="C6:G6" si="1">C7+C8</f>
        <v>52946</v>
      </c>
      <c r="D6" s="49">
        <f t="shared" si="1"/>
        <v>68295</v>
      </c>
      <c r="E6" s="49">
        <f t="shared" si="1"/>
        <v>210520</v>
      </c>
      <c r="F6" s="49">
        <f t="shared" si="1"/>
        <v>10838</v>
      </c>
      <c r="G6" s="49">
        <f t="shared" si="1"/>
        <v>7336</v>
      </c>
    </row>
    <row r="7" spans="1:8" s="2" customFormat="1" ht="39" customHeight="1" x14ac:dyDescent="0.15">
      <c r="A7" s="52" t="s">
        <v>154</v>
      </c>
      <c r="B7" s="12">
        <v>11</v>
      </c>
      <c r="C7" s="12">
        <v>34463</v>
      </c>
      <c r="D7" s="12">
        <v>52498</v>
      </c>
      <c r="E7" s="12">
        <v>149863</v>
      </c>
      <c r="F7" s="12">
        <v>10702</v>
      </c>
      <c r="G7" s="12">
        <v>7222</v>
      </c>
    </row>
    <row r="8" spans="1:8" s="2" customFormat="1" ht="39" customHeight="1" x14ac:dyDescent="0.15">
      <c r="A8" s="52" t="s">
        <v>155</v>
      </c>
      <c r="B8" s="12">
        <v>1</v>
      </c>
      <c r="C8" s="12">
        <v>18483</v>
      </c>
      <c r="D8" s="12">
        <v>15797</v>
      </c>
      <c r="E8" s="12">
        <v>60657</v>
      </c>
      <c r="F8" s="12">
        <v>136</v>
      </c>
      <c r="G8" s="12">
        <v>114</v>
      </c>
    </row>
    <row r="9" spans="1:8" s="47" customFormat="1" ht="39" customHeight="1" x14ac:dyDescent="0.15">
      <c r="A9" s="51" t="s">
        <v>156</v>
      </c>
      <c r="B9" s="49">
        <f t="shared" ref="B9:G9" si="2">SUM(B10:B14)</f>
        <v>395</v>
      </c>
      <c r="C9" s="49">
        <f t="shared" si="2"/>
        <v>141492</v>
      </c>
      <c r="D9" s="49">
        <f t="shared" si="2"/>
        <v>154006</v>
      </c>
      <c r="E9" s="49">
        <f t="shared" si="2"/>
        <v>459047</v>
      </c>
      <c r="F9" s="49">
        <f t="shared" si="2"/>
        <v>48831</v>
      </c>
      <c r="G9" s="49">
        <f t="shared" si="2"/>
        <v>40002</v>
      </c>
    </row>
    <row r="10" spans="1:8" s="47" customFormat="1" ht="39" customHeight="1" x14ac:dyDescent="0.15">
      <c r="A10" s="52" t="s">
        <v>157</v>
      </c>
      <c r="B10" s="12">
        <v>334</v>
      </c>
      <c r="C10" s="12">
        <v>117374</v>
      </c>
      <c r="D10" s="12">
        <v>123512</v>
      </c>
      <c r="E10" s="12">
        <v>381128</v>
      </c>
      <c r="F10" s="12">
        <v>40356</v>
      </c>
      <c r="G10" s="12">
        <v>32850</v>
      </c>
    </row>
    <row r="11" spans="1:8" s="2" customFormat="1" ht="39" customHeight="1" x14ac:dyDescent="0.15">
      <c r="A11" s="52" t="s">
        <v>158</v>
      </c>
      <c r="B11" s="12">
        <v>17</v>
      </c>
      <c r="C11" s="12">
        <v>10680</v>
      </c>
      <c r="D11" s="12">
        <v>11992</v>
      </c>
      <c r="E11" s="12">
        <v>33770</v>
      </c>
      <c r="F11" s="12">
        <v>1924</v>
      </c>
      <c r="G11" s="12">
        <v>1525</v>
      </c>
    </row>
    <row r="12" spans="1:8" s="2" customFormat="1" ht="39" customHeight="1" x14ac:dyDescent="0.15">
      <c r="A12" s="52" t="s">
        <v>159</v>
      </c>
      <c r="B12" s="12">
        <v>20</v>
      </c>
      <c r="C12" s="12">
        <v>1225</v>
      </c>
      <c r="D12" s="12">
        <v>1842</v>
      </c>
      <c r="E12" s="12">
        <v>6136</v>
      </c>
      <c r="F12" s="12">
        <v>949</v>
      </c>
      <c r="G12" s="12">
        <v>750</v>
      </c>
    </row>
    <row r="13" spans="1:8" s="2" customFormat="1" ht="39" customHeight="1" x14ac:dyDescent="0.15">
      <c r="A13" s="52" t="s">
        <v>160</v>
      </c>
      <c r="B13" s="12">
        <v>11</v>
      </c>
      <c r="C13" s="12">
        <v>6748</v>
      </c>
      <c r="D13" s="12">
        <v>7402</v>
      </c>
      <c r="E13" s="12">
        <v>20375</v>
      </c>
      <c r="F13" s="12">
        <v>2581</v>
      </c>
      <c r="G13" s="12">
        <v>2150</v>
      </c>
    </row>
    <row r="14" spans="1:8" s="2" customFormat="1" ht="39" customHeight="1" x14ac:dyDescent="0.15">
      <c r="A14" s="52" t="s">
        <v>161</v>
      </c>
      <c r="B14" s="13">
        <v>13</v>
      </c>
      <c r="C14" s="13">
        <v>5465</v>
      </c>
      <c r="D14" s="13">
        <v>9258</v>
      </c>
      <c r="E14" s="13">
        <v>17638</v>
      </c>
      <c r="F14" s="13">
        <v>3021</v>
      </c>
      <c r="G14" s="13">
        <v>2727</v>
      </c>
      <c r="H14" s="53"/>
    </row>
    <row r="15" spans="1:8" s="47" customFormat="1" ht="39" customHeight="1" x14ac:dyDescent="0.15">
      <c r="A15" s="51" t="s">
        <v>162</v>
      </c>
      <c r="B15" s="49">
        <f t="shared" ref="B15:G15" si="3">B16</f>
        <v>1134</v>
      </c>
      <c r="C15" s="49">
        <f t="shared" si="3"/>
        <v>77713</v>
      </c>
      <c r="D15" s="49">
        <f t="shared" si="3"/>
        <v>95854</v>
      </c>
      <c r="E15" s="49">
        <f t="shared" si="3"/>
        <v>542461</v>
      </c>
      <c r="F15" s="49">
        <f t="shared" si="3"/>
        <v>34440</v>
      </c>
      <c r="G15" s="49">
        <f t="shared" si="3"/>
        <v>34152</v>
      </c>
    </row>
    <row r="16" spans="1:8" s="2" customFormat="1" ht="39" customHeight="1" x14ac:dyDescent="0.15">
      <c r="A16" s="52" t="s">
        <v>163</v>
      </c>
      <c r="B16" s="12">
        <v>1134</v>
      </c>
      <c r="C16" s="12">
        <v>77713</v>
      </c>
      <c r="D16" s="12">
        <v>95854</v>
      </c>
      <c r="E16" s="12">
        <v>542461</v>
      </c>
      <c r="F16" s="12">
        <v>34440</v>
      </c>
      <c r="G16" s="12">
        <v>34152</v>
      </c>
    </row>
    <row r="17" spans="1:7" s="47" customFormat="1" ht="39" customHeight="1" x14ac:dyDescent="0.15">
      <c r="A17" s="51" t="s">
        <v>164</v>
      </c>
      <c r="B17" s="49">
        <f t="shared" ref="B17:G17" si="4">B18</f>
        <v>1309</v>
      </c>
      <c r="C17" s="49">
        <f t="shared" si="4"/>
        <v>81783</v>
      </c>
      <c r="D17" s="49">
        <f t="shared" si="4"/>
        <v>73962</v>
      </c>
      <c r="E17" s="49">
        <f t="shared" si="4"/>
        <v>225832</v>
      </c>
      <c r="F17" s="49">
        <f t="shared" si="4"/>
        <v>21402</v>
      </c>
      <c r="G17" s="49">
        <f t="shared" si="4"/>
        <v>12213</v>
      </c>
    </row>
    <row r="18" spans="1:7" s="2" customFormat="1" ht="39" customHeight="1" x14ac:dyDescent="0.15">
      <c r="A18" s="52" t="s">
        <v>165</v>
      </c>
      <c r="B18" s="12">
        <v>1309</v>
      </c>
      <c r="C18" s="12">
        <v>81783</v>
      </c>
      <c r="D18" s="12">
        <v>73962</v>
      </c>
      <c r="E18" s="12">
        <v>225832</v>
      </c>
      <c r="F18" s="12">
        <v>21402</v>
      </c>
      <c r="G18" s="12">
        <v>12213</v>
      </c>
    </row>
    <row r="19" spans="1:7" s="47" customFormat="1" ht="39" customHeight="1" thickBot="1" x14ac:dyDescent="0.2">
      <c r="A19" s="54" t="s">
        <v>166</v>
      </c>
      <c r="B19" s="55">
        <v>14</v>
      </c>
      <c r="C19" s="55">
        <v>212</v>
      </c>
      <c r="D19" s="55">
        <v>275</v>
      </c>
      <c r="E19" s="55">
        <v>1449</v>
      </c>
      <c r="F19" s="55">
        <v>432</v>
      </c>
      <c r="G19" s="55">
        <v>356</v>
      </c>
    </row>
    <row r="20" spans="1:7" s="2" customFormat="1" ht="27.75" customHeight="1" x14ac:dyDescent="0.15">
      <c r="A20" s="297" t="s">
        <v>167</v>
      </c>
      <c r="B20" s="298"/>
      <c r="C20" s="298"/>
      <c r="D20" s="298"/>
      <c r="E20" s="298"/>
      <c r="F20" s="298"/>
      <c r="G20" s="298"/>
    </row>
    <row r="21" spans="1:7" s="2" customFormat="1" x14ac:dyDescent="0.15"/>
    <row r="22" spans="1:7" s="2" customFormat="1" x14ac:dyDescent="0.15"/>
    <row r="23" spans="1:7" s="2" customFormat="1" x14ac:dyDescent="0.15">
      <c r="B23" s="57"/>
      <c r="C23" s="57"/>
      <c r="D23" s="57"/>
      <c r="E23" s="57"/>
      <c r="F23" s="57"/>
      <c r="G23" s="57"/>
    </row>
    <row r="24" spans="1:7" s="2" customFormat="1" x14ac:dyDescent="0.15">
      <c r="B24" s="58"/>
      <c r="C24" s="58"/>
      <c r="D24" s="58"/>
      <c r="E24" s="58"/>
      <c r="F24" s="58"/>
      <c r="G24" s="58"/>
    </row>
    <row r="25" spans="1:7" s="2" customFormat="1" x14ac:dyDescent="0.15"/>
    <row r="26" spans="1:7" s="2" customFormat="1" x14ac:dyDescent="0.15"/>
    <row r="27" spans="1:7" s="2" customFormat="1" x14ac:dyDescent="0.15"/>
    <row r="28" spans="1:7" s="2" customFormat="1" x14ac:dyDescent="0.15"/>
    <row r="29" spans="1:7" s="2" customFormat="1" x14ac:dyDescent="0.15"/>
    <row r="30" spans="1:7" s="2" customFormat="1" x14ac:dyDescent="0.15"/>
    <row r="31" spans="1:7" s="2" customFormat="1" x14ac:dyDescent="0.15"/>
    <row r="32" spans="1:7" s="2" customFormat="1" x14ac:dyDescent="0.15"/>
    <row r="33" s="2" customFormat="1" x14ac:dyDescent="0.15"/>
    <row r="34" s="2" customFormat="1" x14ac:dyDescent="0.15"/>
    <row r="35" s="2" customFormat="1" x14ac:dyDescent="0.15"/>
    <row r="36" s="2" customFormat="1" x14ac:dyDescent="0.15"/>
    <row r="37" s="2" customFormat="1" x14ac:dyDescent="0.15"/>
    <row r="38" s="2" customFormat="1" x14ac:dyDescent="0.15"/>
    <row r="39" s="2" customFormat="1" x14ac:dyDescent="0.15"/>
    <row r="40" s="2" customFormat="1" x14ac:dyDescent="0.15"/>
    <row r="41" s="2" customFormat="1" x14ac:dyDescent="0.15"/>
    <row r="42" s="2" customFormat="1" x14ac:dyDescent="0.15"/>
    <row r="43" s="2" customFormat="1" x14ac:dyDescent="0.15"/>
    <row r="44" s="2" customFormat="1" x14ac:dyDescent="0.15"/>
    <row r="45" s="2" customFormat="1" x14ac:dyDescent="0.15"/>
    <row r="46" s="2" customFormat="1" x14ac:dyDescent="0.15"/>
    <row r="47" s="2" customFormat="1" x14ac:dyDescent="0.15"/>
    <row r="48" s="2" customFormat="1" x14ac:dyDescent="0.15"/>
    <row r="49" s="2" customFormat="1" x14ac:dyDescent="0.15"/>
    <row r="50" s="2" customFormat="1" x14ac:dyDescent="0.15"/>
    <row r="51" s="2" customFormat="1" x14ac:dyDescent="0.15"/>
    <row r="52" s="2" customFormat="1" x14ac:dyDescent="0.15"/>
    <row r="53" s="2" customFormat="1" x14ac:dyDescent="0.15"/>
    <row r="54" s="2" customFormat="1" x14ac:dyDescent="0.15"/>
    <row r="55" s="2" customFormat="1" x14ac:dyDescent="0.15"/>
    <row r="56" s="2" customFormat="1" x14ac:dyDescent="0.15"/>
    <row r="57" s="2" customFormat="1" x14ac:dyDescent="0.15"/>
    <row r="58" s="2" customFormat="1" x14ac:dyDescent="0.15"/>
    <row r="59" s="2" customFormat="1" x14ac:dyDescent="0.15"/>
    <row r="60" s="2" customFormat="1" x14ac:dyDescent="0.15"/>
    <row r="61" s="2" customFormat="1" x14ac:dyDescent="0.15"/>
    <row r="62" s="2" customFormat="1" x14ac:dyDescent="0.15"/>
    <row r="63" s="2" customFormat="1" x14ac:dyDescent="0.15"/>
  </sheetData>
  <mergeCells count="10">
    <mergeCell ref="A1:G1"/>
    <mergeCell ref="A2:G2"/>
    <mergeCell ref="A20:G20"/>
    <mergeCell ref="A3:A4"/>
    <mergeCell ref="B3:B4"/>
    <mergeCell ref="C3:C4"/>
    <mergeCell ref="D3:D4"/>
    <mergeCell ref="E3:E4"/>
    <mergeCell ref="F3:F4"/>
    <mergeCell ref="G3:G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IT26"/>
  <sheetViews>
    <sheetView showGridLines="0" showZeros="0" workbookViewId="0">
      <selection activeCell="H45" sqref="H45"/>
    </sheetView>
  </sheetViews>
  <sheetFormatPr defaultColWidth="9" defaultRowHeight="14.25" x14ac:dyDescent="0.15"/>
  <cols>
    <col min="1" max="1" width="10" style="3" customWidth="1"/>
    <col min="2" max="2" width="7.625" style="3" customWidth="1"/>
    <col min="3" max="10" width="6.625" style="3" customWidth="1"/>
    <col min="11" max="12" width="6.625" style="28" customWidth="1"/>
    <col min="13" max="13" width="9" style="28"/>
    <col min="14" max="254" width="9" style="3"/>
  </cols>
  <sheetData>
    <row r="1" spans="1:13" s="1" customFormat="1" ht="24.95" customHeight="1" x14ac:dyDescent="0.15">
      <c r="A1" s="245" t="s">
        <v>239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37"/>
    </row>
    <row r="2" spans="1:13" s="2" customFormat="1" ht="20.100000000000001" customHeight="1" x14ac:dyDescent="0.15">
      <c r="A2" s="4"/>
      <c r="C2" s="306" t="str">
        <f>'20-8教育基本情况'!A2</f>
        <v>(2019年）</v>
      </c>
      <c r="D2" s="306"/>
      <c r="E2" s="306"/>
      <c r="F2" s="306"/>
      <c r="G2" s="306"/>
      <c r="H2" s="306"/>
      <c r="I2" s="306"/>
      <c r="J2" s="306"/>
      <c r="K2" s="307" t="s">
        <v>168</v>
      </c>
      <c r="L2" s="307"/>
      <c r="M2" s="27"/>
    </row>
    <row r="3" spans="1:13" s="2" customFormat="1" ht="9.9499999999999993" customHeight="1" x14ac:dyDescent="0.15">
      <c r="A3" s="302" t="s">
        <v>169</v>
      </c>
      <c r="B3" s="304" t="s">
        <v>170</v>
      </c>
      <c r="C3" s="29"/>
      <c r="D3" s="29"/>
      <c r="E3" s="29"/>
      <c r="F3" s="29"/>
      <c r="G3" s="29"/>
      <c r="H3" s="29"/>
      <c r="I3" s="29"/>
      <c r="J3" s="29"/>
      <c r="K3" s="38"/>
      <c r="L3" s="39"/>
      <c r="M3" s="27"/>
    </row>
    <row r="4" spans="1:13" s="2" customFormat="1" ht="39.950000000000003" customHeight="1" x14ac:dyDescent="0.15">
      <c r="A4" s="303"/>
      <c r="B4" s="305"/>
      <c r="C4" s="7" t="s">
        <v>171</v>
      </c>
      <c r="D4" s="7" t="s">
        <v>172</v>
      </c>
      <c r="E4" s="7" t="s">
        <v>173</v>
      </c>
      <c r="F4" s="7" t="s">
        <v>174</v>
      </c>
      <c r="G4" s="7" t="s">
        <v>175</v>
      </c>
      <c r="H4" s="7" t="s">
        <v>176</v>
      </c>
      <c r="I4" s="7" t="s">
        <v>177</v>
      </c>
      <c r="J4" s="22" t="s">
        <v>178</v>
      </c>
      <c r="K4" s="23" t="s">
        <v>179</v>
      </c>
      <c r="L4" s="24" t="s">
        <v>180</v>
      </c>
      <c r="M4" s="27"/>
    </row>
    <row r="5" spans="1:13" s="2" customFormat="1" ht="29.1" customHeight="1" x14ac:dyDescent="0.15">
      <c r="A5" s="8" t="s">
        <v>181</v>
      </c>
      <c r="B5" s="30">
        <f>SUM(C5:L5)</f>
        <v>2864</v>
      </c>
      <c r="C5" s="31">
        <v>11</v>
      </c>
      <c r="D5" s="31">
        <v>1</v>
      </c>
      <c r="E5" s="31">
        <v>17</v>
      </c>
      <c r="F5" s="31">
        <v>20</v>
      </c>
      <c r="G5" s="31">
        <v>11</v>
      </c>
      <c r="H5" s="31">
        <v>13</v>
      </c>
      <c r="I5" s="31">
        <v>334</v>
      </c>
      <c r="J5" s="31">
        <v>1134</v>
      </c>
      <c r="K5" s="40">
        <v>1309</v>
      </c>
      <c r="L5" s="40">
        <v>14</v>
      </c>
      <c r="M5" s="27"/>
    </row>
    <row r="6" spans="1:13" s="2" customFormat="1" ht="29.1" customHeight="1" x14ac:dyDescent="0.15">
      <c r="A6" s="11" t="s">
        <v>182</v>
      </c>
      <c r="B6" s="32">
        <v>378</v>
      </c>
      <c r="C6" s="12"/>
      <c r="D6" s="13"/>
      <c r="E6" s="12"/>
      <c r="F6" s="12">
        <v>2</v>
      </c>
      <c r="G6" s="12">
        <v>1</v>
      </c>
      <c r="H6" s="12">
        <v>1</v>
      </c>
      <c r="I6" s="12">
        <v>37</v>
      </c>
      <c r="J6" s="12">
        <v>123</v>
      </c>
      <c r="K6" s="214">
        <v>213</v>
      </c>
      <c r="L6" s="214">
        <v>1</v>
      </c>
      <c r="M6" s="27"/>
    </row>
    <row r="7" spans="1:13" s="2" customFormat="1" ht="29.1" customHeight="1" x14ac:dyDescent="0.15">
      <c r="A7" s="11" t="s">
        <v>183</v>
      </c>
      <c r="B7" s="32">
        <v>315</v>
      </c>
      <c r="C7" s="12"/>
      <c r="D7" s="12"/>
      <c r="E7" s="12">
        <v>1</v>
      </c>
      <c r="F7" s="12">
        <v>1</v>
      </c>
      <c r="G7" s="12"/>
      <c r="H7" s="12">
        <v>1</v>
      </c>
      <c r="I7" s="12">
        <v>38</v>
      </c>
      <c r="J7" s="12">
        <v>108</v>
      </c>
      <c r="K7" s="214">
        <v>165</v>
      </c>
      <c r="L7" s="214">
        <v>1</v>
      </c>
      <c r="M7" s="27"/>
    </row>
    <row r="8" spans="1:13" s="2" customFormat="1" ht="29.1" customHeight="1" x14ac:dyDescent="0.15">
      <c r="A8" s="11" t="s">
        <v>247</v>
      </c>
      <c r="B8" s="32">
        <v>191</v>
      </c>
      <c r="C8" s="12"/>
      <c r="D8" s="12"/>
      <c r="E8" s="12">
        <v>1</v>
      </c>
      <c r="F8" s="12">
        <v>1</v>
      </c>
      <c r="G8" s="33">
        <v>1</v>
      </c>
      <c r="H8" s="33"/>
      <c r="I8" s="33">
        <v>27</v>
      </c>
      <c r="J8" s="41">
        <v>103</v>
      </c>
      <c r="K8" s="214">
        <v>57</v>
      </c>
      <c r="L8" s="214">
        <v>1</v>
      </c>
      <c r="M8" s="27"/>
    </row>
    <row r="9" spans="1:13" s="2" customFormat="1" ht="29.1" customHeight="1" x14ac:dyDescent="0.15">
      <c r="A9" s="11" t="s">
        <v>184</v>
      </c>
      <c r="B9" s="32">
        <v>162</v>
      </c>
      <c r="C9" s="12"/>
      <c r="D9" s="12"/>
      <c r="E9" s="12"/>
      <c r="F9" s="12">
        <v>1</v>
      </c>
      <c r="G9" s="33">
        <v>1</v>
      </c>
      <c r="H9" s="33"/>
      <c r="I9" s="33">
        <v>25</v>
      </c>
      <c r="J9" s="41">
        <v>100</v>
      </c>
      <c r="K9" s="214">
        <v>34</v>
      </c>
      <c r="L9" s="214">
        <v>1</v>
      </c>
      <c r="M9" s="27"/>
    </row>
    <row r="10" spans="1:13" s="2" customFormat="1" ht="29.1" customHeight="1" x14ac:dyDescent="0.15">
      <c r="A10" s="11" t="s">
        <v>185</v>
      </c>
      <c r="B10" s="32">
        <v>159</v>
      </c>
      <c r="C10" s="12"/>
      <c r="D10" s="12"/>
      <c r="E10" s="12"/>
      <c r="F10" s="12">
        <v>1</v>
      </c>
      <c r="G10" s="33">
        <v>1</v>
      </c>
      <c r="H10" s="33">
        <v>1</v>
      </c>
      <c r="I10" s="33">
        <v>26</v>
      </c>
      <c r="J10" s="41">
        <v>80</v>
      </c>
      <c r="K10" s="214">
        <v>49</v>
      </c>
      <c r="L10" s="214">
        <v>1</v>
      </c>
      <c r="M10" s="27"/>
    </row>
    <row r="11" spans="1:13" s="2" customFormat="1" ht="29.1" customHeight="1" x14ac:dyDescent="0.15">
      <c r="A11" s="11" t="s">
        <v>186</v>
      </c>
      <c r="B11" s="32">
        <v>229</v>
      </c>
      <c r="C11" s="12"/>
      <c r="D11" s="12"/>
      <c r="E11" s="12">
        <v>1</v>
      </c>
      <c r="F11" s="12">
        <v>1</v>
      </c>
      <c r="G11" s="33"/>
      <c r="H11" s="33"/>
      <c r="I11" s="33">
        <v>22</v>
      </c>
      <c r="J11" s="41">
        <v>90</v>
      </c>
      <c r="K11" s="214">
        <v>114</v>
      </c>
      <c r="L11" s="214">
        <v>1</v>
      </c>
      <c r="M11" s="27"/>
    </row>
    <row r="12" spans="1:13" s="2" customFormat="1" ht="29.1" customHeight="1" x14ac:dyDescent="0.15">
      <c r="A12" s="11" t="s">
        <v>187</v>
      </c>
      <c r="B12" s="32">
        <v>274</v>
      </c>
      <c r="C12" s="12"/>
      <c r="D12" s="12"/>
      <c r="E12" s="12"/>
      <c r="F12" s="12">
        <v>1</v>
      </c>
      <c r="G12" s="33">
        <v>1</v>
      </c>
      <c r="H12" s="33">
        <v>1</v>
      </c>
      <c r="I12" s="33">
        <v>23</v>
      </c>
      <c r="J12" s="41">
        <v>120</v>
      </c>
      <c r="K12" s="214">
        <v>127</v>
      </c>
      <c r="L12" s="214">
        <v>1</v>
      </c>
      <c r="M12" s="27"/>
    </row>
    <row r="13" spans="1:13" s="2" customFormat="1" ht="29.1" customHeight="1" thickBot="1" x14ac:dyDescent="0.2">
      <c r="A13" s="15" t="s">
        <v>122</v>
      </c>
      <c r="B13" s="34">
        <v>1156</v>
      </c>
      <c r="C13" s="17">
        <v>11</v>
      </c>
      <c r="D13" s="17">
        <v>1</v>
      </c>
      <c r="E13" s="17">
        <v>14</v>
      </c>
      <c r="F13" s="17">
        <v>12</v>
      </c>
      <c r="G13" s="17">
        <v>6</v>
      </c>
      <c r="H13" s="17">
        <v>9</v>
      </c>
      <c r="I13" s="17">
        <v>136</v>
      </c>
      <c r="J13" s="17">
        <v>410</v>
      </c>
      <c r="K13" s="42">
        <v>550</v>
      </c>
      <c r="L13" s="42">
        <v>7</v>
      </c>
      <c r="M13" s="27"/>
    </row>
    <row r="14" spans="1:13" s="1" customFormat="1" ht="24.95" customHeight="1" x14ac:dyDescent="0.15">
      <c r="A14" s="245" t="s">
        <v>240</v>
      </c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M14" s="37"/>
    </row>
    <row r="15" spans="1:13" s="2" customFormat="1" ht="20.100000000000001" customHeight="1" x14ac:dyDescent="0.15">
      <c r="A15" s="4"/>
      <c r="C15" s="306" t="str">
        <f>C2</f>
        <v>(2019年）</v>
      </c>
      <c r="D15" s="306"/>
      <c r="E15" s="306"/>
      <c r="F15" s="306"/>
      <c r="G15" s="306"/>
      <c r="H15" s="306"/>
      <c r="I15" s="306"/>
      <c r="J15" s="306"/>
      <c r="K15" s="307" t="s">
        <v>188</v>
      </c>
      <c r="L15" s="307"/>
      <c r="M15" s="27"/>
    </row>
    <row r="16" spans="1:13" s="2" customFormat="1" ht="9.9499999999999993" customHeight="1" x14ac:dyDescent="0.15">
      <c r="A16" s="302" t="s">
        <v>169</v>
      </c>
      <c r="B16" s="304" t="s">
        <v>189</v>
      </c>
      <c r="C16" s="29"/>
      <c r="D16" s="29"/>
      <c r="E16" s="29"/>
      <c r="F16" s="29"/>
      <c r="G16" s="35"/>
      <c r="H16" s="35"/>
      <c r="I16" s="35"/>
      <c r="J16" s="35"/>
      <c r="K16" s="43"/>
      <c r="L16" s="44"/>
      <c r="M16" s="27"/>
    </row>
    <row r="17" spans="1:13" s="2" customFormat="1" ht="39.950000000000003" customHeight="1" x14ac:dyDescent="0.15">
      <c r="A17" s="303"/>
      <c r="B17" s="305"/>
      <c r="C17" s="7" t="s">
        <v>171</v>
      </c>
      <c r="D17" s="7" t="s">
        <v>172</v>
      </c>
      <c r="E17" s="7" t="s">
        <v>173</v>
      </c>
      <c r="F17" s="7" t="s">
        <v>174</v>
      </c>
      <c r="G17" s="7" t="s">
        <v>175</v>
      </c>
      <c r="H17" s="7" t="s">
        <v>176</v>
      </c>
      <c r="I17" s="7" t="s">
        <v>177</v>
      </c>
      <c r="J17" s="22" t="s">
        <v>178</v>
      </c>
      <c r="K17" s="23" t="s">
        <v>179</v>
      </c>
      <c r="L17" s="24" t="s">
        <v>180</v>
      </c>
      <c r="M17" s="27"/>
    </row>
    <row r="18" spans="1:13" s="2" customFormat="1" ht="29.1" customHeight="1" x14ac:dyDescent="0.15">
      <c r="A18" s="8" t="s">
        <v>181</v>
      </c>
      <c r="B18" s="31">
        <f>SUM(C18:L18)</f>
        <v>115943</v>
      </c>
      <c r="C18" s="31">
        <v>10702</v>
      </c>
      <c r="D18" s="31">
        <v>136</v>
      </c>
      <c r="E18" s="31">
        <v>1924</v>
      </c>
      <c r="F18" s="31">
        <v>949</v>
      </c>
      <c r="G18" s="31">
        <v>2581</v>
      </c>
      <c r="H18" s="31">
        <v>3021</v>
      </c>
      <c r="I18" s="31">
        <v>40356</v>
      </c>
      <c r="J18" s="31">
        <v>34440</v>
      </c>
      <c r="K18" s="45">
        <v>21402</v>
      </c>
      <c r="L18" s="45">
        <v>432</v>
      </c>
      <c r="M18" s="27"/>
    </row>
    <row r="19" spans="1:13" s="2" customFormat="1" ht="29.1" customHeight="1" x14ac:dyDescent="0.15">
      <c r="A19" s="11" t="s">
        <v>182</v>
      </c>
      <c r="B19" s="12">
        <v>11446</v>
      </c>
      <c r="C19" s="12"/>
      <c r="D19" s="12"/>
      <c r="E19" s="12">
        <v>0</v>
      </c>
      <c r="F19" s="12">
        <v>123</v>
      </c>
      <c r="G19" s="12">
        <v>405</v>
      </c>
      <c r="H19" s="12">
        <v>136</v>
      </c>
      <c r="I19" s="12">
        <v>4226</v>
      </c>
      <c r="J19" s="12">
        <v>3872</v>
      </c>
      <c r="K19" s="46">
        <v>2639</v>
      </c>
      <c r="L19" s="46">
        <v>45</v>
      </c>
      <c r="M19" s="27"/>
    </row>
    <row r="20" spans="1:13" s="2" customFormat="1" ht="29.1" customHeight="1" x14ac:dyDescent="0.15">
      <c r="A20" s="11" t="s">
        <v>183</v>
      </c>
      <c r="B20" s="12">
        <v>10404</v>
      </c>
      <c r="C20" s="12"/>
      <c r="D20" s="12"/>
      <c r="E20" s="12">
        <v>236</v>
      </c>
      <c r="F20" s="12">
        <v>76</v>
      </c>
      <c r="G20" s="12"/>
      <c r="H20" s="12">
        <v>36</v>
      </c>
      <c r="I20" s="12">
        <v>4315</v>
      </c>
      <c r="J20" s="12">
        <v>3716</v>
      </c>
      <c r="K20" s="46">
        <v>2006</v>
      </c>
      <c r="L20" s="46">
        <v>19</v>
      </c>
      <c r="M20" s="27"/>
    </row>
    <row r="21" spans="1:13" s="2" customFormat="1" ht="29.1" customHeight="1" x14ac:dyDescent="0.15">
      <c r="A21" s="11" t="s">
        <v>247</v>
      </c>
      <c r="B21" s="12">
        <v>6999</v>
      </c>
      <c r="C21" s="12"/>
      <c r="D21" s="12"/>
      <c r="E21" s="36">
        <v>120</v>
      </c>
      <c r="F21" s="36">
        <v>47</v>
      </c>
      <c r="G21" s="12">
        <v>240</v>
      </c>
      <c r="H21" s="12"/>
      <c r="I21" s="12">
        <v>3280</v>
      </c>
      <c r="J21" s="12">
        <v>2378</v>
      </c>
      <c r="K21" s="46">
        <v>914</v>
      </c>
      <c r="L21" s="46">
        <v>20</v>
      </c>
      <c r="M21" s="27"/>
    </row>
    <row r="22" spans="1:13" s="2" customFormat="1" ht="29.1" customHeight="1" x14ac:dyDescent="0.15">
      <c r="A22" s="11" t="s">
        <v>184</v>
      </c>
      <c r="B22" s="12">
        <v>6535</v>
      </c>
      <c r="C22" s="12"/>
      <c r="D22" s="12"/>
      <c r="E22" s="36"/>
      <c r="F22" s="36">
        <v>51</v>
      </c>
      <c r="G22" s="12">
        <v>391</v>
      </c>
      <c r="H22" s="12"/>
      <c r="I22" s="12">
        <v>2973</v>
      </c>
      <c r="J22" s="12">
        <v>2394</v>
      </c>
      <c r="K22" s="46">
        <v>692</v>
      </c>
      <c r="L22" s="46">
        <v>34</v>
      </c>
      <c r="M22" s="27"/>
    </row>
    <row r="23" spans="1:13" s="2" customFormat="1" ht="29.1" customHeight="1" x14ac:dyDescent="0.15">
      <c r="A23" s="11" t="s">
        <v>185</v>
      </c>
      <c r="B23" s="12">
        <v>5427</v>
      </c>
      <c r="C23" s="12"/>
      <c r="D23" s="12"/>
      <c r="E23" s="36"/>
      <c r="F23" s="36">
        <v>28</v>
      </c>
      <c r="G23" s="12">
        <v>203</v>
      </c>
      <c r="H23" s="12">
        <v>55</v>
      </c>
      <c r="I23" s="12">
        <v>2443</v>
      </c>
      <c r="J23" s="12">
        <v>1765</v>
      </c>
      <c r="K23" s="46">
        <v>908</v>
      </c>
      <c r="L23" s="46">
        <v>25</v>
      </c>
      <c r="M23" s="27"/>
    </row>
    <row r="24" spans="1:13" s="2" customFormat="1" ht="29.1" customHeight="1" x14ac:dyDescent="0.15">
      <c r="A24" s="11" t="s">
        <v>186</v>
      </c>
      <c r="B24" s="12">
        <v>5703</v>
      </c>
      <c r="C24" s="12"/>
      <c r="D24" s="12"/>
      <c r="E24" s="36">
        <v>173</v>
      </c>
      <c r="F24" s="36">
        <v>44</v>
      </c>
      <c r="G24" s="12"/>
      <c r="H24" s="12"/>
      <c r="I24" s="12">
        <v>2050</v>
      </c>
      <c r="J24" s="12">
        <v>2407</v>
      </c>
      <c r="K24" s="46">
        <v>1001</v>
      </c>
      <c r="L24" s="46">
        <v>28</v>
      </c>
      <c r="M24" s="27"/>
    </row>
    <row r="25" spans="1:13" s="2" customFormat="1" ht="29.1" customHeight="1" x14ac:dyDescent="0.15">
      <c r="A25" s="11" t="s">
        <v>187</v>
      </c>
      <c r="B25" s="12">
        <v>8540</v>
      </c>
      <c r="C25" s="12"/>
      <c r="D25" s="12"/>
      <c r="E25" s="36">
        <v>0</v>
      </c>
      <c r="F25" s="36">
        <v>108</v>
      </c>
      <c r="G25" s="12">
        <v>309</v>
      </c>
      <c r="H25" s="12">
        <v>190</v>
      </c>
      <c r="I25" s="12">
        <v>3103</v>
      </c>
      <c r="J25" s="12">
        <v>3387</v>
      </c>
      <c r="K25" s="46">
        <v>1411</v>
      </c>
      <c r="L25" s="46">
        <v>32</v>
      </c>
      <c r="M25" s="27"/>
    </row>
    <row r="26" spans="1:13" s="2" customFormat="1" ht="29.1" customHeight="1" thickBot="1" x14ac:dyDescent="0.2">
      <c r="A26" s="15" t="s">
        <v>122</v>
      </c>
      <c r="B26" s="16">
        <v>60889</v>
      </c>
      <c r="C26" s="17">
        <v>10702</v>
      </c>
      <c r="D26" s="17">
        <v>136</v>
      </c>
      <c r="E26" s="17">
        <v>1395</v>
      </c>
      <c r="F26" s="17">
        <v>472</v>
      </c>
      <c r="G26" s="17">
        <v>1033</v>
      </c>
      <c r="H26" s="17">
        <v>2604</v>
      </c>
      <c r="I26" s="17">
        <v>17966</v>
      </c>
      <c r="J26" s="17">
        <v>14521</v>
      </c>
      <c r="K26" s="42">
        <v>11831</v>
      </c>
      <c r="L26" s="42">
        <v>229</v>
      </c>
      <c r="M26" s="27"/>
    </row>
  </sheetData>
  <mergeCells count="10">
    <mergeCell ref="A16:A17"/>
    <mergeCell ref="B3:B4"/>
    <mergeCell ref="B16:B17"/>
    <mergeCell ref="A1:L1"/>
    <mergeCell ref="C2:J2"/>
    <mergeCell ref="K2:L2"/>
    <mergeCell ref="A14:L14"/>
    <mergeCell ref="C15:J15"/>
    <mergeCell ref="K15:L15"/>
    <mergeCell ref="A3:A4"/>
  </mergeCells>
  <phoneticPr fontId="17" type="noConversion"/>
  <dataValidations count="1">
    <dataValidation type="whole" operator="greaterThanOrEqual" allowBlank="1" showInputMessage="1" showErrorMessage="1" sqref="G8:I12 E21:F25">
      <formula1>0</formula1>
    </dataValidation>
  </dataValidations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20-1历年科技</vt:lpstr>
      <vt:lpstr>20-2科技情况</vt:lpstr>
      <vt:lpstr>20-3科学奖励</vt:lpstr>
      <vt:lpstr>20-4规上科技</vt:lpstr>
      <vt:lpstr>20-5分县区规上R&amp;D</vt:lpstr>
      <vt:lpstr>20-6分县区规上科技</vt:lpstr>
      <vt:lpstr>20-7历年教育</vt:lpstr>
      <vt:lpstr>20-8教育基本情况</vt:lpstr>
      <vt:lpstr>20-9分县学校情况20-9续表1</vt:lpstr>
      <vt:lpstr>2-9续表2   20-10分县学生情况</vt:lpstr>
      <vt:lpstr>20-10续表1续表2</vt:lpstr>
    </vt:vector>
  </TitlesOfParts>
  <Company>zao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</dc:creator>
  <cp:lastModifiedBy>zhaishuxia</cp:lastModifiedBy>
  <cp:revision>1</cp:revision>
  <cp:lastPrinted>2020-10-13T09:03:46Z</cp:lastPrinted>
  <dcterms:created xsi:type="dcterms:W3CDTF">2017-01-12T06:17:00Z</dcterms:created>
  <dcterms:modified xsi:type="dcterms:W3CDTF">2020-10-13T09:05:12Z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