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综合处\03提要、年鉴、公报\年鉴\年鉴-2020\第一批统计年鉴\"/>
    </mc:Choice>
  </mc:AlternateContent>
  <bookViews>
    <workbookView xWindow="0" yWindow="0" windowWidth="24000" windowHeight="9915" tabRatio="963"/>
  </bookViews>
  <sheets>
    <sheet name="7-1历年财政" sheetId="53" r:id="rId1"/>
    <sheet name="7-2财政收入基本情况" sheetId="54" r:id="rId2"/>
    <sheet name="7-3财政支出基本情况" sheetId="63" r:id="rId3"/>
    <sheet name="7-4税收" sheetId="52" r:id="rId4"/>
    <sheet name="7-5分县全部财政收入" sheetId="43" r:id="rId5"/>
    <sheet name="7-6分县一般公财" sheetId="65" r:id="rId6"/>
    <sheet name="7-7分县财政支出" sheetId="66" r:id="rId7"/>
    <sheet name="7-8分县税收" sheetId="67" r:id="rId8"/>
  </sheets>
  <definedNames>
    <definedName name="_xlnm.Print_Titles" localSheetId="3">'7-4税收'!$A:$A</definedName>
  </definedNames>
  <calcPr calcId="152511" fullPrecision="0"/>
</workbook>
</file>

<file path=xl/calcChain.xml><?xml version="1.0" encoding="utf-8"?>
<calcChain xmlns="http://schemas.openxmlformats.org/spreadsheetml/2006/main">
  <c r="C9" i="52" l="1"/>
  <c r="D9" i="52"/>
  <c r="E9" i="52"/>
  <c r="F9" i="52"/>
  <c r="G9" i="52"/>
  <c r="H9" i="52"/>
  <c r="I9" i="52"/>
  <c r="J9" i="52"/>
  <c r="K9" i="52"/>
  <c r="L9" i="52"/>
  <c r="M9" i="52"/>
  <c r="N9" i="52"/>
  <c r="O9" i="52"/>
  <c r="P9" i="52"/>
  <c r="Q9" i="52"/>
  <c r="R9" i="52"/>
  <c r="S9" i="52"/>
  <c r="T9" i="52"/>
  <c r="B9" i="52"/>
  <c r="D38" i="52"/>
  <c r="E38" i="52"/>
  <c r="F38" i="52"/>
  <c r="G38" i="52"/>
  <c r="H38" i="52"/>
  <c r="I38" i="52"/>
  <c r="J38" i="52"/>
  <c r="K38" i="52"/>
  <c r="L38" i="52"/>
  <c r="M38" i="52"/>
  <c r="N38" i="52"/>
  <c r="O38" i="52"/>
  <c r="P38" i="52"/>
  <c r="Q38" i="52"/>
  <c r="R38" i="52"/>
  <c r="S38" i="52"/>
  <c r="T38" i="52"/>
  <c r="C38" i="52"/>
  <c r="B38" i="52"/>
  <c r="L23" i="66" l="1"/>
  <c r="G34" i="63"/>
  <c r="G36" i="63"/>
  <c r="G37" i="63"/>
  <c r="L23" i="65"/>
  <c r="G21" i="54"/>
  <c r="L23" i="43"/>
  <c r="D13" i="67" l="1"/>
  <c r="L26" i="66"/>
  <c r="L25" i="66"/>
  <c r="L24" i="66"/>
  <c r="L22" i="66"/>
  <c r="L21" i="66"/>
  <c r="L20" i="66"/>
  <c r="L19" i="66"/>
  <c r="L18" i="66"/>
  <c r="L17" i="66"/>
  <c r="L16" i="66"/>
  <c r="L15" i="66"/>
  <c r="L14" i="66"/>
  <c r="G13" i="66"/>
  <c r="L13" i="66" s="1"/>
  <c r="L12" i="66"/>
  <c r="L11" i="66"/>
  <c r="L10" i="66"/>
  <c r="L9" i="66"/>
  <c r="L8" i="66"/>
  <c r="L7" i="66"/>
  <c r="L6" i="66"/>
  <c r="L5" i="66"/>
  <c r="L26" i="65"/>
  <c r="L25" i="65"/>
  <c r="L24" i="65"/>
  <c r="L22" i="65"/>
  <c r="L21" i="65"/>
  <c r="L20" i="65"/>
  <c r="L19" i="65"/>
  <c r="L18" i="65"/>
  <c r="L17" i="65"/>
  <c r="L16" i="65"/>
  <c r="L15" i="65"/>
  <c r="L14" i="65"/>
  <c r="G13" i="65"/>
  <c r="L13" i="65" s="1"/>
  <c r="L12" i="65"/>
  <c r="L11" i="65"/>
  <c r="L10" i="65"/>
  <c r="L9" i="65"/>
  <c r="L8" i="65"/>
  <c r="L7" i="65"/>
  <c r="L6" i="65"/>
  <c r="L5" i="65"/>
  <c r="L26" i="43"/>
  <c r="L25" i="43"/>
  <c r="L24" i="43"/>
  <c r="L22" i="43"/>
  <c r="L21" i="43"/>
  <c r="L20" i="43"/>
  <c r="L19" i="43"/>
  <c r="L18" i="43"/>
  <c r="L17" i="43"/>
  <c r="L16" i="43"/>
  <c r="L15" i="43"/>
  <c r="L14" i="43"/>
  <c r="G13" i="43"/>
  <c r="L13" i="43" s="1"/>
  <c r="L12" i="43"/>
  <c r="L11" i="43"/>
  <c r="L10" i="43"/>
  <c r="L9" i="43"/>
  <c r="L8" i="43"/>
  <c r="L7" i="43"/>
  <c r="L6" i="43"/>
  <c r="L5" i="43"/>
  <c r="P2" i="52"/>
  <c r="K2" i="52"/>
  <c r="F2" i="52"/>
  <c r="G39" i="63"/>
  <c r="G38" i="63"/>
  <c r="G32" i="63"/>
  <c r="G31" i="63"/>
  <c r="G30" i="63"/>
  <c r="G29" i="63"/>
  <c r="G28" i="63"/>
  <c r="G27" i="63"/>
  <c r="G26" i="63"/>
  <c r="G24" i="63"/>
  <c r="G23" i="63"/>
  <c r="G22" i="63"/>
  <c r="G21" i="63"/>
  <c r="G20" i="63"/>
  <c r="G19" i="63"/>
  <c r="G18" i="63"/>
  <c r="G17" i="63"/>
  <c r="G16" i="63"/>
  <c r="G15" i="63"/>
  <c r="G14" i="63"/>
  <c r="G13" i="63"/>
  <c r="G12" i="63"/>
  <c r="G11" i="63"/>
  <c r="G10" i="63"/>
  <c r="G9" i="63"/>
  <c r="G8" i="63"/>
  <c r="G7" i="63"/>
  <c r="G6" i="63"/>
  <c r="G5" i="63"/>
  <c r="G38" i="54"/>
  <c r="G37" i="54"/>
  <c r="G36" i="54"/>
  <c r="G35" i="54"/>
  <c r="G34" i="54"/>
  <c r="G33" i="54"/>
  <c r="G32" i="54"/>
  <c r="G31" i="54"/>
  <c r="G30" i="54"/>
  <c r="G29" i="54"/>
  <c r="G28" i="54"/>
  <c r="G27" i="54"/>
  <c r="G26" i="54"/>
  <c r="G25" i="54"/>
  <c r="G24" i="54"/>
  <c r="G23" i="54"/>
  <c r="G20" i="54"/>
  <c r="G19" i="54"/>
  <c r="G18" i="54"/>
  <c r="G17" i="54"/>
  <c r="G16" i="54"/>
  <c r="G15" i="54"/>
  <c r="G14" i="54"/>
  <c r="G13" i="54"/>
  <c r="G12" i="54"/>
  <c r="G11" i="54"/>
  <c r="G10" i="54"/>
  <c r="G9" i="54"/>
  <c r="G8" i="54"/>
  <c r="G7" i="54"/>
  <c r="G6" i="54"/>
  <c r="G5" i="54"/>
</calcChain>
</file>

<file path=xl/sharedStrings.xml><?xml version="1.0" encoding="utf-8"?>
<sst xmlns="http://schemas.openxmlformats.org/spreadsheetml/2006/main" count="287" uniqueCount="184">
  <si>
    <t>7-1  历年财政收入与支出</t>
  </si>
  <si>
    <t>单位：万元</t>
  </si>
  <si>
    <t>年份</t>
  </si>
  <si>
    <t>全部财政收入</t>
  </si>
  <si>
    <t>一般公共预算收入</t>
  </si>
  <si>
    <t>一般公共预算支出</t>
  </si>
  <si>
    <t>总量</t>
  </si>
  <si>
    <t>为上年%</t>
  </si>
  <si>
    <t>7-1续表  历年财政收入与支出</t>
  </si>
  <si>
    <t>注:2015年，地方财政“一般预算收入”改称为“一般公共预算收入”，在口径上与以前年份的地方财政“一般预算收入”相同。</t>
  </si>
  <si>
    <t>7-2  财政收入基本情况</t>
  </si>
  <si>
    <t>指标</t>
  </si>
  <si>
    <t>为上年%或
±百分点</t>
  </si>
  <si>
    <t xml:space="preserve">  一般公共预算收入 </t>
  </si>
  <si>
    <t xml:space="preserve">    税收收入</t>
  </si>
  <si>
    <t xml:space="preserve"> 　   增值税</t>
  </si>
  <si>
    <t xml:space="preserve">      营业税</t>
  </si>
  <si>
    <t>　    企业所得税</t>
  </si>
  <si>
    <t>　    个人所得税（款）</t>
  </si>
  <si>
    <t>　    资源税</t>
  </si>
  <si>
    <t>　    城市维护建设税</t>
  </si>
  <si>
    <t>　    房产税</t>
  </si>
  <si>
    <t xml:space="preserve"> 　   印花税</t>
  </si>
  <si>
    <t xml:space="preserve">      城镇土地使用税</t>
  </si>
  <si>
    <t>　    土地增值税</t>
  </si>
  <si>
    <t>　    车船税（款）</t>
  </si>
  <si>
    <t xml:space="preserve">      耕地占用税（款）</t>
  </si>
  <si>
    <t>　    契税（款）</t>
  </si>
  <si>
    <t>　  非税收入</t>
  </si>
  <si>
    <t xml:space="preserve">      专项收入</t>
  </si>
  <si>
    <t xml:space="preserve">      行政事业性收费收入</t>
  </si>
  <si>
    <t xml:space="preserve">      罚没收入</t>
  </si>
  <si>
    <t xml:space="preserve">      国有资本经营收入</t>
  </si>
  <si>
    <t xml:space="preserve">      国有资源（资产）有偿使用收入</t>
  </si>
  <si>
    <t xml:space="preserve">      捐赠收入</t>
  </si>
  <si>
    <t xml:space="preserve">      政府住房基金收入</t>
  </si>
  <si>
    <t xml:space="preserve">      其他收入（款）</t>
  </si>
  <si>
    <t xml:space="preserve">  中央级收入</t>
  </si>
  <si>
    <t xml:space="preserve">  省级收入</t>
  </si>
  <si>
    <t>政府性基金收入</t>
  </si>
  <si>
    <t>一般公共预算收入占全部财政收入比重(%)</t>
  </si>
  <si>
    <t>税收收入占一般公共预算收入比重(%)</t>
  </si>
  <si>
    <t>全部财政收入占GDP比重(%)</t>
  </si>
  <si>
    <t>一般公共预算收入占GDP比重(%)</t>
  </si>
  <si>
    <t>7-3  财政支出基本情况</t>
  </si>
  <si>
    <t xml:space="preserve">  一般公共服务</t>
  </si>
  <si>
    <t xml:space="preserve">  国防</t>
  </si>
  <si>
    <t xml:space="preserve">  公共安全</t>
  </si>
  <si>
    <t xml:space="preserve">  教育</t>
  </si>
  <si>
    <t xml:space="preserve">  科学技术</t>
  </si>
  <si>
    <t xml:space="preserve">  社会保障和就业</t>
  </si>
  <si>
    <t xml:space="preserve">  节能环保</t>
  </si>
  <si>
    <t xml:space="preserve">  城乡社区</t>
  </si>
  <si>
    <t xml:space="preserve">  农林水</t>
  </si>
  <si>
    <t xml:space="preserve">  交通运输</t>
  </si>
  <si>
    <t xml:space="preserve">  资源勘探信息等</t>
  </si>
  <si>
    <t xml:space="preserve">  商业服务业等</t>
  </si>
  <si>
    <t xml:space="preserve">  金融</t>
  </si>
  <si>
    <t xml:space="preserve">  援助其他地区</t>
  </si>
  <si>
    <t xml:space="preserve">  住房保障</t>
  </si>
  <si>
    <t xml:space="preserve">  粮油物资储备</t>
  </si>
  <si>
    <t xml:space="preserve">  其他支出（类）</t>
  </si>
  <si>
    <t xml:space="preserve">  债务付息</t>
  </si>
  <si>
    <t xml:space="preserve">  债务发行费用</t>
  </si>
  <si>
    <t>政府性基金支出</t>
  </si>
  <si>
    <t xml:space="preserve">  其他支出</t>
  </si>
  <si>
    <t>7-4  税收情况</t>
  </si>
  <si>
    <t>7-4续表1  税收情况</t>
  </si>
  <si>
    <t>7-4续表2  税收情况</t>
  </si>
  <si>
    <t>7-4续表3  税收情况</t>
  </si>
  <si>
    <t>项目</t>
  </si>
  <si>
    <t>税收收入
合    计</t>
  </si>
  <si>
    <t>国  内
增值税</t>
  </si>
  <si>
    <t>国  内
消费税</t>
  </si>
  <si>
    <t>企业所得税</t>
  </si>
  <si>
    <t>个  人
所得税</t>
  </si>
  <si>
    <t>资源税</t>
  </si>
  <si>
    <t>城市维护建 设 税</t>
  </si>
  <si>
    <t>房产税</t>
  </si>
  <si>
    <t>印花税</t>
  </si>
  <si>
    <t>城镇土地使 用 税</t>
  </si>
  <si>
    <t>土  地
增值税</t>
  </si>
  <si>
    <t>车  辆
购置税</t>
  </si>
  <si>
    <t>车船税</t>
  </si>
  <si>
    <t>耕  地
占用税</t>
  </si>
  <si>
    <t>契税</t>
  </si>
  <si>
    <t>环  境
保护税</t>
  </si>
  <si>
    <t>其他各税</t>
  </si>
  <si>
    <r>
      <rPr>
        <vertAlign val="superscript"/>
        <sz val="10"/>
        <color indexed="8"/>
        <rFont val="宋体"/>
        <family val="3"/>
        <charset val="134"/>
      </rPr>
      <t>#</t>
    </r>
    <r>
      <rPr>
        <sz val="10"/>
        <color indexed="8"/>
        <rFont val="宋体"/>
        <family val="3"/>
        <charset val="134"/>
      </rPr>
      <t>一般纳税人
 增 值 税</t>
    </r>
  </si>
  <si>
    <t>内资
企业</t>
  </si>
  <si>
    <t>外资
企业</t>
  </si>
  <si>
    <t>总计</t>
  </si>
  <si>
    <t>第一产业</t>
  </si>
  <si>
    <t xml:space="preserve">  农、林、牧、渔业</t>
  </si>
  <si>
    <t>第二产业</t>
  </si>
  <si>
    <t xml:space="preserve">  采矿业</t>
  </si>
  <si>
    <t xml:space="preserve">    煤炭开采和洗选业</t>
  </si>
  <si>
    <t xml:space="preserve">    石油和天然气开采业  </t>
  </si>
  <si>
    <t xml:space="preserve">    黑色金属矿采选业</t>
  </si>
  <si>
    <t xml:space="preserve">    有色金属矿采选业</t>
  </si>
  <si>
    <t xml:space="preserve">    非金属矿采选业</t>
  </si>
  <si>
    <t xml:space="preserve">    开采专业及辅助性活动</t>
  </si>
  <si>
    <t xml:space="preserve">    其他采矿业</t>
  </si>
  <si>
    <t xml:space="preserve">  制造业</t>
  </si>
  <si>
    <r>
      <rPr>
        <sz val="10"/>
        <color indexed="8"/>
        <rFont val="宋体"/>
        <family val="3"/>
        <charset val="134"/>
      </rPr>
      <t xml:space="preserve">   </t>
    </r>
    <r>
      <rPr>
        <vertAlign val="superscript"/>
        <sz val="10"/>
        <color indexed="8"/>
        <rFont val="宋体"/>
        <family val="3"/>
        <charset val="134"/>
      </rPr>
      <t>#</t>
    </r>
    <r>
      <rPr>
        <sz val="10"/>
        <color indexed="8"/>
        <rFont val="宋体"/>
        <family val="3"/>
        <charset val="134"/>
      </rPr>
      <t>农副食品加工业</t>
    </r>
  </si>
  <si>
    <t xml:space="preserve">    食品制造业</t>
  </si>
  <si>
    <t xml:space="preserve">    酒、饮料和精制茶制造业</t>
  </si>
  <si>
    <t xml:space="preserve">    造纸和纸制品业</t>
  </si>
  <si>
    <t xml:space="preserve">    石油、煤炭及其他燃料加工业</t>
  </si>
  <si>
    <t xml:space="preserve">    化学原料和化学制品制造业</t>
  </si>
  <si>
    <t xml:space="preserve">    非金属矿物制品业</t>
  </si>
  <si>
    <t xml:space="preserve">    黑色金属冶炼和压延加工业</t>
  </si>
  <si>
    <t xml:space="preserve">    金属制品业</t>
  </si>
  <si>
    <t xml:space="preserve">    通用设备制造业</t>
  </si>
  <si>
    <t xml:space="preserve">    专用设备制造业</t>
  </si>
  <si>
    <t xml:space="preserve">    汽车制造业</t>
  </si>
  <si>
    <t xml:space="preserve">    铁路船舶航空航天和其他运输设备制造业</t>
  </si>
  <si>
    <t xml:space="preserve">    电气机械和器材制造业</t>
  </si>
  <si>
    <t xml:space="preserve">    计算机、通信和其他电子设备制造业</t>
  </si>
  <si>
    <t xml:space="preserve">    仪表仪器制造业</t>
  </si>
  <si>
    <t xml:space="preserve">    其他制造业</t>
  </si>
  <si>
    <t xml:space="preserve">  电力、热力、燃气及水生产和供应业</t>
  </si>
  <si>
    <t xml:space="preserve">  建筑业</t>
  </si>
  <si>
    <t>第三产业</t>
  </si>
  <si>
    <t xml:space="preserve">  批发和零售业</t>
  </si>
  <si>
    <t xml:space="preserve">  交通运输、仓储和邮政业</t>
  </si>
  <si>
    <t xml:space="preserve">  住宿和餐饮业</t>
  </si>
  <si>
    <t xml:space="preserve">  信息传输、软件和信息技术服务业</t>
  </si>
  <si>
    <t xml:space="preserve">  金融业</t>
  </si>
  <si>
    <t xml:space="preserve">  房地产业</t>
  </si>
  <si>
    <t xml:space="preserve">  租赁和商务服务业</t>
  </si>
  <si>
    <t xml:space="preserve">  科学研究和技术服务业</t>
  </si>
  <si>
    <t xml:space="preserve">  水利、环境和公共设施管理业</t>
  </si>
  <si>
    <t xml:space="preserve">  居民服务、修理和其他服务业</t>
  </si>
  <si>
    <t xml:space="preserve">  卫生和社会工作</t>
  </si>
  <si>
    <t xml:space="preserve">  文化、体育和娱乐业</t>
  </si>
  <si>
    <t xml:space="preserve">  公共管理、社会保障和社会组织</t>
  </si>
  <si>
    <t xml:space="preserve">  其他行业</t>
  </si>
  <si>
    <t>7-5  分县区主要年份全部财政收入和指数</t>
  </si>
  <si>
    <t>县（市）区</t>
  </si>
  <si>
    <t>全部财政收入(万元)</t>
  </si>
  <si>
    <t>指数(上年=100)</t>
  </si>
  <si>
    <t>全  市</t>
  </si>
  <si>
    <t>迁安市</t>
  </si>
  <si>
    <t>遵化市</t>
  </si>
  <si>
    <t>滦州市</t>
  </si>
  <si>
    <t>滦南县</t>
  </si>
  <si>
    <t>乐亭县</t>
  </si>
  <si>
    <t>迁西县</t>
  </si>
  <si>
    <t>玉田县</t>
  </si>
  <si>
    <t>市区小计</t>
  </si>
  <si>
    <t>市本级</t>
  </si>
  <si>
    <t>曹妃甸区</t>
  </si>
  <si>
    <t>丰南区</t>
  </si>
  <si>
    <t>丰润区</t>
  </si>
  <si>
    <t>路南区</t>
  </si>
  <si>
    <t>路北区</t>
  </si>
  <si>
    <t>古冶区</t>
  </si>
  <si>
    <t>开平区</t>
  </si>
  <si>
    <t>海港经济开发区</t>
  </si>
  <si>
    <t>唐山湾国际旅游岛</t>
  </si>
  <si>
    <t>高新技术产业开发区</t>
  </si>
  <si>
    <t>芦台经济开发区</t>
  </si>
  <si>
    <t>汉沽管理区</t>
  </si>
  <si>
    <t>7-6  分县区主要年份一般公共预算收入和指数</t>
  </si>
  <si>
    <t>一般公共预算收入(万元)</t>
  </si>
  <si>
    <t>7-7  分县区主要年份一般公共预算支出和指数</t>
  </si>
  <si>
    <t>一般公共预算支出(万元)</t>
  </si>
  <si>
    <t>单位:万元</t>
  </si>
  <si>
    <t>滦州市</t>
    <phoneticPr fontId="20" type="noConversion"/>
  </si>
  <si>
    <t>　    环境保护税(款)</t>
    <phoneticPr fontId="20" type="noConversion"/>
  </si>
  <si>
    <r>
      <t>（</t>
    </r>
    <r>
      <rPr>
        <sz val="10"/>
        <rFont val="宋体"/>
        <family val="3"/>
        <charset val="134"/>
      </rPr>
      <t>2019</t>
    </r>
    <r>
      <rPr>
        <sz val="10"/>
        <color rgb="FF000000"/>
        <rFont val="宋体"/>
        <family val="3"/>
        <charset val="134"/>
      </rPr>
      <t>年）</t>
    </r>
    <phoneticPr fontId="20" type="noConversion"/>
  </si>
  <si>
    <t>　    其他税收收入</t>
    <phoneticPr fontId="20" type="noConversion"/>
  </si>
  <si>
    <t xml:space="preserve">  文化旅游体育与传媒</t>
    <phoneticPr fontId="20" type="noConversion"/>
  </si>
  <si>
    <t xml:space="preserve">  卫生健康</t>
    <phoneticPr fontId="20" type="noConversion"/>
  </si>
  <si>
    <t xml:space="preserve">  自然资源海洋气象等</t>
    <phoneticPr fontId="20" type="noConversion"/>
  </si>
  <si>
    <t xml:space="preserve">  灾害防治及应急管理</t>
    <phoneticPr fontId="20" type="noConversion"/>
  </si>
  <si>
    <t>唐山湾国际旅游岛</t>
    <phoneticPr fontId="20" type="noConversion"/>
  </si>
  <si>
    <t>注：此表税收收入包括海关代征部分。</t>
    <phoneticPr fontId="20" type="noConversion"/>
  </si>
  <si>
    <t>政府口径税收收入</t>
    <phoneticPr fontId="20" type="noConversion"/>
  </si>
  <si>
    <t>指数(上年=100)</t>
    <phoneticPr fontId="20" type="noConversion"/>
  </si>
  <si>
    <t>7-8  分县区政府口径税收收入</t>
    <phoneticPr fontId="20" type="noConversion"/>
  </si>
  <si>
    <t>一般公共预算收入占GDP
比重%</t>
  </si>
  <si>
    <t>一般公共预算收入占GDP
比重%</t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</si>
</sst>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0.000_ "/>
    <numFmt numFmtId="177" formatCode="0.0_ "/>
    <numFmt numFmtId="178" formatCode="0_ "/>
    <numFmt numFmtId="179" formatCode="0.0_);[Red]\(0.0\)"/>
    <numFmt numFmtId="180" formatCode="0;_ǿ"/>
    <numFmt numFmtId="181" formatCode="0.0"/>
  </numFmts>
  <fonts count="24" x14ac:knownFonts="1">
    <font>
      <sz val="12"/>
      <name val="宋体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6"/>
      <name val="宋体"/>
      <family val="3"/>
      <charset val="134"/>
    </font>
    <font>
      <sz val="10"/>
      <name val="黑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  <scheme val="minor"/>
    </font>
    <font>
      <sz val="14"/>
      <name val="Arial"/>
      <family val="2"/>
    </font>
    <font>
      <sz val="10"/>
      <name val="Arial"/>
      <family val="2"/>
    </font>
    <font>
      <b/>
      <sz val="14"/>
      <color indexed="8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indexed="8"/>
      <name val="宋体"/>
      <family val="3"/>
      <charset val="134"/>
    </font>
    <font>
      <vertAlign val="superscript"/>
      <sz val="10"/>
      <color indexed="8"/>
      <name val="宋体"/>
      <family val="3"/>
      <charset val="134"/>
    </font>
    <font>
      <sz val="10"/>
      <color indexed="8"/>
      <name val="黑体"/>
      <family val="3"/>
      <charset val="134"/>
    </font>
    <font>
      <sz val="12"/>
      <name val="黑体"/>
      <family val="3"/>
      <charset val="134"/>
    </font>
    <font>
      <sz val="9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0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theme="1"/>
      <name val="黑体"/>
      <family val="3"/>
      <charset val="134"/>
    </font>
  </fonts>
  <fills count="10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8" tint="0.59999389629810485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2">
    <xf numFmtId="0" fontId="0" fillId="0" borderId="0"/>
    <xf numFmtId="0" fontId="17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0" borderId="0"/>
    <xf numFmtId="0" fontId="16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8" fillId="0" borderId="0">
      <alignment vertical="center"/>
    </xf>
    <xf numFmtId="0" fontId="8" fillId="0" borderId="0"/>
    <xf numFmtId="0" fontId="19" fillId="0" borderId="0"/>
    <xf numFmtId="0" fontId="19" fillId="0" borderId="0"/>
  </cellStyleXfs>
  <cellXfs count="190">
    <xf numFmtId="0" fontId="0" fillId="0" borderId="0" xfId="0"/>
    <xf numFmtId="0" fontId="1" fillId="0" borderId="0" xfId="10" applyFont="1" applyAlignment="1">
      <alignment vertical="center"/>
    </xf>
    <xf numFmtId="0" fontId="2" fillId="0" borderId="0" xfId="10" applyFont="1" applyAlignment="1">
      <alignment vertical="center"/>
    </xf>
    <xf numFmtId="0" fontId="0" fillId="0" borderId="0" xfId="0" applyFont="1" applyFill="1" applyAlignment="1">
      <alignment vertical="center" wrapText="1"/>
    </xf>
    <xf numFmtId="0" fontId="0" fillId="0" borderId="0" xfId="10" applyFont="1" applyAlignment="1">
      <alignment vertical="center"/>
    </xf>
    <xf numFmtId="178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178" fontId="4" fillId="0" borderId="8" xfId="10" applyNumberFormat="1" applyFont="1" applyFill="1" applyBorder="1" applyAlignment="1">
      <alignment horizontal="right" vertical="center"/>
    </xf>
    <xf numFmtId="177" fontId="4" fillId="0" borderId="0" xfId="10" applyNumberFormat="1" applyFont="1" applyFill="1" applyAlignment="1">
      <alignment horizontal="right" vertical="center"/>
    </xf>
    <xf numFmtId="0" fontId="1" fillId="0" borderId="0" xfId="0" applyFont="1" applyFill="1" applyBorder="1" applyAlignment="1">
      <alignment horizontal="distributed" vertical="center" wrapText="1"/>
    </xf>
    <xf numFmtId="0" fontId="1" fillId="0" borderId="10" xfId="0" applyFont="1" applyFill="1" applyBorder="1" applyAlignment="1">
      <alignment horizontal="distributed" vertical="center" wrapText="1"/>
    </xf>
    <xf numFmtId="178" fontId="1" fillId="0" borderId="0" xfId="10" applyNumberFormat="1" applyFont="1" applyFill="1" applyBorder="1" applyAlignment="1">
      <alignment horizontal="right" vertical="center"/>
    </xf>
    <xf numFmtId="177" fontId="1" fillId="0" borderId="0" xfId="10" applyNumberFormat="1" applyFont="1" applyFill="1" applyAlignment="1">
      <alignment horizontal="right" vertical="center"/>
    </xf>
    <xf numFmtId="178" fontId="1" fillId="2" borderId="0" xfId="10" applyNumberFormat="1" applyFont="1" applyFill="1" applyBorder="1" applyAlignment="1">
      <alignment horizontal="right" vertical="center"/>
    </xf>
    <xf numFmtId="177" fontId="1" fillId="0" borderId="0" xfId="1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distributed" vertical="center" wrapText="1"/>
    </xf>
    <xf numFmtId="0" fontId="1" fillId="0" borderId="11" xfId="0" applyFont="1" applyFill="1" applyBorder="1" applyAlignment="1">
      <alignment horizontal="distributed" vertical="center" wrapText="1"/>
    </xf>
    <xf numFmtId="178" fontId="1" fillId="0" borderId="1" xfId="10" applyNumberFormat="1" applyFont="1" applyFill="1" applyBorder="1" applyAlignment="1">
      <alignment horizontal="right" vertical="center"/>
    </xf>
    <xf numFmtId="177" fontId="1" fillId="0" borderId="1" xfId="10" applyNumberFormat="1" applyFont="1" applyFill="1" applyBorder="1" applyAlignment="1">
      <alignment horizontal="right" vertical="center"/>
    </xf>
    <xf numFmtId="176" fontId="1" fillId="0" borderId="0" xfId="10" applyNumberFormat="1" applyFont="1" applyAlignment="1">
      <alignment vertical="center"/>
    </xf>
    <xf numFmtId="0" fontId="1" fillId="0" borderId="0" xfId="10" applyFont="1" applyAlignment="1">
      <alignment horizontal="center" vertical="center"/>
    </xf>
    <xf numFmtId="0" fontId="1" fillId="0" borderId="6" xfId="11" applyFont="1" applyFill="1" applyBorder="1" applyAlignment="1">
      <alignment horizontal="center" vertical="center"/>
    </xf>
    <xf numFmtId="178" fontId="4" fillId="0" borderId="16" xfId="10" applyNumberFormat="1" applyFont="1" applyFill="1" applyBorder="1" applyAlignment="1">
      <alignment horizontal="right" vertical="center" wrapText="1"/>
    </xf>
    <xf numFmtId="178" fontId="4" fillId="0" borderId="8" xfId="10" applyNumberFormat="1" applyFont="1" applyFill="1" applyBorder="1" applyAlignment="1">
      <alignment horizontal="right" vertical="center" wrapText="1"/>
    </xf>
    <xf numFmtId="178" fontId="4" fillId="0" borderId="0" xfId="10" applyNumberFormat="1" applyFont="1" applyFill="1" applyBorder="1" applyAlignment="1">
      <alignment horizontal="right" vertical="center" wrapText="1"/>
    </xf>
    <xf numFmtId="178" fontId="4" fillId="0" borderId="0" xfId="10" applyNumberFormat="1" applyFont="1" applyFill="1" applyAlignment="1">
      <alignment horizontal="right" vertical="center" wrapText="1"/>
    </xf>
    <xf numFmtId="177" fontId="4" fillId="0" borderId="0" xfId="10" applyNumberFormat="1" applyFont="1" applyFill="1" applyAlignment="1">
      <alignment horizontal="right" vertical="center" wrapText="1"/>
    </xf>
    <xf numFmtId="178" fontId="1" fillId="0" borderId="17" xfId="10" applyNumberFormat="1" applyFont="1" applyFill="1" applyBorder="1" applyAlignment="1">
      <alignment horizontal="right" vertical="center" wrapText="1"/>
    </xf>
    <xf numFmtId="178" fontId="1" fillId="0" borderId="0" xfId="10" applyNumberFormat="1" applyFont="1" applyFill="1" applyBorder="1" applyAlignment="1">
      <alignment horizontal="right" vertical="center" wrapText="1"/>
    </xf>
    <xf numFmtId="178" fontId="1" fillId="0" borderId="0" xfId="10" applyNumberFormat="1" applyFont="1" applyFill="1" applyAlignment="1">
      <alignment horizontal="right" vertical="center" wrapText="1"/>
    </xf>
    <xf numFmtId="177" fontId="1" fillId="0" borderId="0" xfId="10" applyNumberFormat="1" applyFont="1" applyFill="1" applyAlignment="1">
      <alignment horizontal="right" vertical="center" wrapText="1"/>
    </xf>
    <xf numFmtId="178" fontId="1" fillId="2" borderId="17" xfId="10" applyNumberFormat="1" applyFont="1" applyFill="1" applyBorder="1" applyAlignment="1">
      <alignment horizontal="right" vertical="center" wrapText="1"/>
    </xf>
    <xf numFmtId="178" fontId="1" fillId="2" borderId="0" xfId="10" applyNumberFormat="1" applyFont="1" applyFill="1" applyBorder="1" applyAlignment="1">
      <alignment horizontal="right" vertical="center" wrapText="1"/>
    </xf>
    <xf numFmtId="0" fontId="5" fillId="0" borderId="10" xfId="0" applyFont="1" applyFill="1" applyBorder="1" applyAlignment="1">
      <alignment horizontal="distributed" vertical="center" wrapText="1"/>
    </xf>
    <xf numFmtId="177" fontId="1" fillId="0" borderId="0" xfId="10" applyNumberFormat="1" applyFont="1" applyFill="1" applyBorder="1" applyAlignment="1">
      <alignment horizontal="right" vertical="center" wrapText="1"/>
    </xf>
    <xf numFmtId="178" fontId="1" fillId="0" borderId="1" xfId="10" applyNumberFormat="1" applyFont="1" applyFill="1" applyBorder="1" applyAlignment="1">
      <alignment horizontal="right" vertical="center" wrapText="1"/>
    </xf>
    <xf numFmtId="177" fontId="1" fillId="0" borderId="1" xfId="10" applyNumberFormat="1" applyFont="1" applyFill="1" applyBorder="1" applyAlignment="1">
      <alignment horizontal="right" vertical="center" wrapText="1"/>
    </xf>
    <xf numFmtId="0" fontId="1" fillId="0" borderId="1" xfId="10" applyFont="1" applyBorder="1" applyAlignment="1">
      <alignment horizontal="right" vertical="center"/>
    </xf>
    <xf numFmtId="0" fontId="1" fillId="0" borderId="7" xfId="11" applyFont="1" applyFill="1" applyBorder="1" applyAlignment="1">
      <alignment horizontal="center" vertical="center"/>
    </xf>
    <xf numFmtId="177" fontId="1" fillId="2" borderId="0" xfId="10" applyNumberFormat="1" applyFont="1" applyFill="1" applyAlignment="1">
      <alignment horizontal="right" vertical="center" wrapText="1"/>
    </xf>
    <xf numFmtId="177" fontId="1" fillId="2" borderId="1" xfId="10" applyNumberFormat="1" applyFont="1" applyFill="1" applyBorder="1" applyAlignment="1">
      <alignment horizontal="right" vertical="center" wrapText="1"/>
    </xf>
    <xf numFmtId="177" fontId="6" fillId="0" borderId="0" xfId="10" applyNumberFormat="1" applyFont="1" applyFill="1" applyAlignment="1">
      <alignment horizontal="right" vertical="center" wrapText="1"/>
    </xf>
    <xf numFmtId="177" fontId="6" fillId="0" borderId="0" xfId="10" applyNumberFormat="1" applyFont="1" applyFill="1" applyBorder="1" applyAlignment="1">
      <alignment horizontal="right" vertical="center" wrapText="1"/>
    </xf>
    <xf numFmtId="177" fontId="6" fillId="0" borderId="1" xfId="10" applyNumberFormat="1" applyFont="1" applyFill="1" applyBorder="1" applyAlignment="1">
      <alignment horizontal="right" vertical="center" wrapText="1"/>
    </xf>
    <xf numFmtId="177" fontId="4" fillId="0" borderId="8" xfId="10" applyNumberFormat="1" applyFont="1" applyFill="1" applyBorder="1" applyAlignment="1">
      <alignment horizontal="right" vertical="center" wrapText="1"/>
    </xf>
    <xf numFmtId="0" fontId="19" fillId="0" borderId="0" xfId="10" applyAlignment="1">
      <alignment vertical="center"/>
    </xf>
    <xf numFmtId="0" fontId="1" fillId="0" borderId="1" xfId="10" applyFont="1" applyBorder="1" applyAlignment="1">
      <alignment vertical="center"/>
    </xf>
    <xf numFmtId="0" fontId="7" fillId="0" borderId="0" xfId="9" applyFont="1" applyFill="1" applyAlignment="1">
      <alignment vertical="center" wrapText="1"/>
    </xf>
    <xf numFmtId="0" fontId="8" fillId="0" borderId="0" xfId="9" applyFont="1" applyFill="1" applyAlignment="1">
      <alignment vertical="center" wrapText="1"/>
    </xf>
    <xf numFmtId="0" fontId="8" fillId="0" borderId="0" xfId="9" applyFill="1" applyAlignment="1">
      <alignment vertical="center" wrapText="1"/>
    </xf>
    <xf numFmtId="178" fontId="8" fillId="0" borderId="0" xfId="9" applyNumberFormat="1" applyFill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1" fillId="0" borderId="22" xfId="0" applyFont="1" applyFill="1" applyBorder="1" applyAlignment="1">
      <alignment vertical="center" wrapText="1"/>
    </xf>
    <xf numFmtId="0" fontId="11" fillId="0" borderId="23" xfId="0" applyFont="1" applyFill="1" applyBorder="1" applyAlignment="1">
      <alignment vertical="center" wrapText="1"/>
    </xf>
    <xf numFmtId="0" fontId="11" fillId="0" borderId="27" xfId="0" applyFont="1" applyFill="1" applyBorder="1" applyAlignment="1">
      <alignment vertical="center" wrapText="1"/>
    </xf>
    <xf numFmtId="0" fontId="11" fillId="0" borderId="31" xfId="0" applyFont="1" applyFill="1" applyBorder="1" applyAlignment="1">
      <alignment horizontal="center" vertical="center" wrapText="1"/>
    </xf>
    <xf numFmtId="0" fontId="12" fillId="0" borderId="31" xfId="0" applyFont="1" applyFill="1" applyBorder="1" applyAlignment="1">
      <alignment horizontal="center" vertical="center" wrapText="1"/>
    </xf>
    <xf numFmtId="0" fontId="13" fillId="0" borderId="32" xfId="0" applyFont="1" applyBorder="1" applyAlignment="1">
      <alignment horizontal="left" vertical="center" wrapText="1" shrinkToFit="1"/>
    </xf>
    <xf numFmtId="178" fontId="13" fillId="0" borderId="33" xfId="0" applyNumberFormat="1" applyFont="1" applyBorder="1" applyAlignment="1">
      <alignment horizontal="right" vertical="center" wrapText="1" shrinkToFit="1"/>
    </xf>
    <xf numFmtId="0" fontId="11" fillId="0" borderId="24" xfId="0" applyFont="1" applyBorder="1" applyAlignment="1">
      <alignment horizontal="left" vertical="center" wrapText="1" shrinkToFit="1"/>
    </xf>
    <xf numFmtId="178" fontId="11" fillId="0" borderId="0" xfId="0" applyNumberFormat="1" applyFont="1" applyBorder="1" applyAlignment="1">
      <alignment horizontal="right" vertical="center" wrapText="1" shrinkToFit="1"/>
    </xf>
    <xf numFmtId="0" fontId="11" fillId="0" borderId="24" xfId="0" applyFont="1" applyBorder="1" applyAlignment="1">
      <alignment horizontal="left" vertical="center" wrapText="1"/>
    </xf>
    <xf numFmtId="0" fontId="11" fillId="0" borderId="24" xfId="0" applyFont="1" applyBorder="1" applyAlignment="1">
      <alignment vertical="center" wrapText="1"/>
    </xf>
    <xf numFmtId="0" fontId="1" fillId="0" borderId="24" xfId="0" applyFont="1" applyBorder="1" applyAlignment="1">
      <alignment vertical="center" wrapText="1"/>
    </xf>
    <xf numFmtId="0" fontId="1" fillId="0" borderId="34" xfId="0" applyFont="1" applyBorder="1" applyAlignment="1">
      <alignment vertical="center" wrapText="1"/>
    </xf>
    <xf numFmtId="178" fontId="11" fillId="0" borderId="1" xfId="0" applyNumberFormat="1" applyFont="1" applyBorder="1" applyAlignment="1">
      <alignment horizontal="right" vertical="center" wrapText="1" shrinkToFit="1"/>
    </xf>
    <xf numFmtId="0" fontId="1" fillId="0" borderId="19" xfId="0" applyFont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0" fontId="0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178" fontId="4" fillId="0" borderId="0" xfId="0" applyNumberFormat="1" applyFont="1" applyFill="1" applyBorder="1" applyAlignment="1">
      <alignment horizontal="right" vertical="center" wrapText="1"/>
    </xf>
    <xf numFmtId="178" fontId="4" fillId="0" borderId="0" xfId="0" applyNumberFormat="1" applyFont="1" applyBorder="1" applyAlignment="1">
      <alignment horizontal="right" vertical="center" wrapText="1"/>
    </xf>
    <xf numFmtId="177" fontId="4" fillId="2" borderId="0" xfId="0" applyNumberFormat="1" applyFont="1" applyFill="1" applyBorder="1" applyAlignment="1">
      <alignment horizontal="right" vertical="center" wrapText="1"/>
    </xf>
    <xf numFmtId="0" fontId="1" fillId="0" borderId="10" xfId="0" applyFont="1" applyFill="1" applyBorder="1" applyAlignment="1">
      <alignment horizontal="left" vertical="center" wrapText="1"/>
    </xf>
    <xf numFmtId="178" fontId="1" fillId="0" borderId="0" xfId="0" applyNumberFormat="1" applyFont="1" applyFill="1" applyBorder="1" applyAlignment="1">
      <alignment horizontal="right" vertical="center" wrapText="1"/>
    </xf>
    <xf numFmtId="178" fontId="1" fillId="0" borderId="0" xfId="0" applyNumberFormat="1" applyFont="1" applyBorder="1" applyAlignment="1">
      <alignment horizontal="right" vertical="center" wrapText="1"/>
    </xf>
    <xf numFmtId="177" fontId="6" fillId="2" borderId="0" xfId="0" applyNumberFormat="1" applyFont="1" applyFill="1" applyBorder="1" applyAlignment="1">
      <alignment horizontal="right" vertical="center" wrapText="1"/>
    </xf>
    <xf numFmtId="0" fontId="1" fillId="0" borderId="10" xfId="0" applyFont="1" applyBorder="1" applyAlignment="1">
      <alignment vertical="center" wrapText="1"/>
    </xf>
    <xf numFmtId="0" fontId="1" fillId="0" borderId="10" xfId="0" applyFont="1" applyFill="1" applyBorder="1" applyAlignment="1">
      <alignment horizontal="left" vertical="center" wrapText="1" shrinkToFit="1"/>
    </xf>
    <xf numFmtId="178" fontId="1" fillId="0" borderId="0" xfId="0" applyNumberFormat="1" applyFont="1" applyFill="1" applyBorder="1" applyAlignment="1">
      <alignment horizontal="right" vertical="center" wrapText="1" shrinkToFit="1"/>
    </xf>
    <xf numFmtId="177" fontId="4" fillId="0" borderId="0" xfId="0" applyNumberFormat="1" applyFont="1" applyFill="1" applyBorder="1" applyAlignment="1">
      <alignment horizontal="right" vertical="center" wrapText="1"/>
    </xf>
    <xf numFmtId="177" fontId="6" fillId="0" borderId="0" xfId="0" applyNumberFormat="1" applyFont="1" applyFill="1" applyBorder="1" applyAlignment="1">
      <alignment horizontal="right" vertical="center" wrapText="1"/>
    </xf>
    <xf numFmtId="0" fontId="1" fillId="0" borderId="10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vertical="center" wrapText="1"/>
    </xf>
    <xf numFmtId="178" fontId="1" fillId="0" borderId="1" xfId="0" applyNumberFormat="1" applyFont="1" applyFill="1" applyBorder="1" applyAlignment="1">
      <alignment horizontal="right" vertical="center" wrapText="1"/>
    </xf>
    <xf numFmtId="177" fontId="6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77" fontId="4" fillId="0" borderId="0" xfId="0" applyNumberFormat="1" applyFont="1" applyBorder="1" applyAlignment="1">
      <alignment horizontal="right" vertical="center" wrapText="1"/>
    </xf>
    <xf numFmtId="177" fontId="6" fillId="0" borderId="0" xfId="0" applyNumberFormat="1" applyFont="1" applyBorder="1" applyAlignment="1">
      <alignment horizontal="right" vertical="center" wrapText="1"/>
    </xf>
    <xf numFmtId="0" fontId="15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0" fontId="4" fillId="0" borderId="11" xfId="0" applyFont="1" applyFill="1" applyBorder="1" applyAlignment="1">
      <alignment vertical="center" wrapText="1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79" fontId="1" fillId="0" borderId="0" xfId="0" applyNumberFormat="1" applyFont="1" applyBorder="1" applyAlignment="1">
      <alignment horizontal="right" vertical="center" wrapText="1"/>
    </xf>
    <xf numFmtId="177" fontId="1" fillId="0" borderId="0" xfId="0" applyNumberFormat="1" applyFont="1" applyBorder="1" applyAlignment="1">
      <alignment horizontal="right" vertical="center" wrapText="1"/>
    </xf>
    <xf numFmtId="177" fontId="1" fillId="3" borderId="0" xfId="0" applyNumberFormat="1" applyFont="1" applyFill="1" applyBorder="1" applyAlignment="1">
      <alignment horizontal="right" vertical="center" wrapText="1"/>
    </xf>
    <xf numFmtId="179" fontId="1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Border="1" applyAlignment="1">
      <alignment vertical="center" wrapText="1"/>
    </xf>
    <xf numFmtId="177" fontId="1" fillId="0" borderId="0" xfId="0" applyNumberFormat="1" applyFont="1" applyBorder="1" applyAlignment="1">
      <alignment vertical="center" wrapText="1"/>
    </xf>
    <xf numFmtId="180" fontId="1" fillId="0" borderId="0" xfId="0" applyNumberFormat="1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180" fontId="1" fillId="0" borderId="1" xfId="0" applyNumberFormat="1" applyFont="1" applyBorder="1" applyAlignment="1">
      <alignment vertical="center" wrapText="1"/>
    </xf>
    <xf numFmtId="177" fontId="1" fillId="0" borderId="1" xfId="0" applyNumberFormat="1" applyFont="1" applyBorder="1" applyAlignment="1">
      <alignment vertical="center" wrapText="1"/>
    </xf>
    <xf numFmtId="0" fontId="1" fillId="0" borderId="0" xfId="0" applyFont="1" applyFill="1" applyBorder="1" applyAlignment="1">
      <alignment horizontal="distributed" vertical="center" wrapText="1"/>
    </xf>
    <xf numFmtId="0" fontId="1" fillId="0" borderId="10" xfId="0" applyFont="1" applyFill="1" applyBorder="1" applyAlignment="1">
      <alignment horizontal="distributed" vertical="center" wrapText="1"/>
    </xf>
    <xf numFmtId="0" fontId="22" fillId="0" borderId="0" xfId="0" applyFont="1" applyBorder="1" applyAlignment="1">
      <alignment vertical="center" wrapText="1"/>
    </xf>
    <xf numFmtId="181" fontId="22" fillId="0" borderId="1" xfId="0" applyNumberFormat="1" applyFont="1" applyFill="1" applyBorder="1" applyAlignment="1">
      <alignment vertical="center" wrapText="1"/>
    </xf>
    <xf numFmtId="181" fontId="22" fillId="0" borderId="0" xfId="0" applyNumberFormat="1" applyFont="1" applyBorder="1" applyAlignment="1">
      <alignment vertical="center" wrapText="1"/>
    </xf>
    <xf numFmtId="178" fontId="6" fillId="0" borderId="0" xfId="9" applyNumberFormat="1" applyFont="1" applyFill="1" applyAlignment="1">
      <alignment vertical="center" wrapText="1"/>
    </xf>
    <xf numFmtId="0" fontId="1" fillId="0" borderId="0" xfId="9" applyFont="1" applyFill="1" applyAlignment="1">
      <alignment vertical="center" wrapText="1"/>
    </xf>
    <xf numFmtId="0" fontId="1" fillId="0" borderId="0" xfId="0" applyFont="1" applyFill="1" applyBorder="1" applyAlignment="1">
      <alignment horizontal="distributed" vertical="center" wrapText="1"/>
    </xf>
    <xf numFmtId="0" fontId="4" fillId="0" borderId="8" xfId="0" applyFont="1" applyFill="1" applyBorder="1" applyAlignment="1">
      <alignment horizontal="distributed" vertical="center" wrapText="1"/>
    </xf>
    <xf numFmtId="0" fontId="1" fillId="0" borderId="6" xfId="0" applyFont="1" applyFill="1" applyBorder="1" applyAlignment="1">
      <alignment horizontal="center" vertical="center" wrapText="1"/>
    </xf>
    <xf numFmtId="178" fontId="1" fillId="0" borderId="7" xfId="0" applyNumberFormat="1" applyFont="1" applyFill="1" applyBorder="1" applyAlignment="1">
      <alignment horizontal="center" vertical="center" wrapText="1"/>
    </xf>
    <xf numFmtId="177" fontId="4" fillId="0" borderId="0" xfId="10" applyNumberFormat="1" applyFont="1" applyFill="1" applyBorder="1" applyAlignment="1">
      <alignment horizontal="right" vertical="center"/>
    </xf>
    <xf numFmtId="177" fontId="13" fillId="2" borderId="0" xfId="0" applyNumberFormat="1" applyFont="1" applyFill="1" applyBorder="1" applyAlignment="1">
      <alignment horizontal="right" vertical="center" wrapText="1"/>
    </xf>
    <xf numFmtId="177" fontId="4" fillId="0" borderId="0" xfId="0" applyNumberFormat="1" applyFont="1" applyFill="1" applyBorder="1" applyAlignment="1">
      <alignment vertical="center" wrapText="1"/>
    </xf>
    <xf numFmtId="177" fontId="23" fillId="0" borderId="0" xfId="0" applyNumberFormat="1" applyFont="1" applyFill="1" applyBorder="1" applyAlignment="1">
      <alignment vertical="center" wrapText="1"/>
    </xf>
    <xf numFmtId="177" fontId="4" fillId="0" borderId="1" xfId="0" applyNumberFormat="1" applyFont="1" applyFill="1" applyBorder="1" applyAlignment="1">
      <alignment vertical="center" wrapText="1"/>
    </xf>
    <xf numFmtId="177" fontId="23" fillId="0" borderId="1" xfId="0" applyNumberFormat="1" applyFont="1" applyFill="1" applyBorder="1" applyAlignment="1">
      <alignment vertical="center" wrapText="1"/>
    </xf>
    <xf numFmtId="177" fontId="13" fillId="2" borderId="1" xfId="0" applyNumberFormat="1" applyFont="1" applyFill="1" applyBorder="1" applyAlignment="1">
      <alignment horizontal="righ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3" xfId="4" applyFont="1" applyFill="1" applyBorder="1" applyAlignment="1">
      <alignment horizontal="center" vertical="center" wrapText="1"/>
    </xf>
    <xf numFmtId="0" fontId="1" fillId="0" borderId="15" xfId="4" applyFont="1" applyFill="1" applyBorder="1" applyAlignment="1">
      <alignment horizontal="center" vertical="center" wrapText="1"/>
    </xf>
    <xf numFmtId="0" fontId="1" fillId="0" borderId="37" xfId="11" applyFont="1" applyFill="1" applyBorder="1" applyAlignment="1">
      <alignment horizontal="center" vertical="center" wrapText="1"/>
    </xf>
    <xf numFmtId="0" fontId="1" fillId="0" borderId="39" xfId="11" applyFont="1" applyFill="1" applyBorder="1" applyAlignment="1">
      <alignment horizontal="center" vertical="center" wrapText="1"/>
    </xf>
    <xf numFmtId="0" fontId="1" fillId="0" borderId="38" xfId="11" applyFont="1" applyFill="1" applyBorder="1" applyAlignment="1">
      <alignment horizontal="distributed" vertical="center" wrapText="1"/>
    </xf>
    <xf numFmtId="0" fontId="1" fillId="0" borderId="40" xfId="11" applyFont="1" applyFill="1" applyBorder="1" applyAlignment="1">
      <alignment horizontal="distributed" vertical="center" wrapText="1"/>
    </xf>
    <xf numFmtId="0" fontId="11" fillId="0" borderId="28" xfId="0" applyFont="1" applyFill="1" applyBorder="1" applyAlignment="1">
      <alignment horizontal="center" vertical="center" wrapText="1"/>
    </xf>
    <xf numFmtId="0" fontId="11" fillId="0" borderId="30" xfId="0" applyFont="1" applyFill="1" applyBorder="1" applyAlignment="1">
      <alignment horizontal="center" vertical="center" wrapText="1"/>
    </xf>
    <xf numFmtId="0" fontId="11" fillId="0" borderId="35" xfId="0" applyFont="1" applyFill="1" applyBorder="1" applyAlignment="1">
      <alignment horizontal="center" vertical="center" wrapText="1"/>
    </xf>
    <xf numFmtId="0" fontId="11" fillId="0" borderId="36" xfId="0" applyFont="1" applyFill="1" applyBorder="1" applyAlignment="1">
      <alignment horizontal="center" vertical="center" wrapText="1"/>
    </xf>
    <xf numFmtId="0" fontId="11" fillId="0" borderId="32" xfId="0" applyFont="1" applyFill="1" applyBorder="1" applyAlignment="1">
      <alignment horizontal="center" vertical="center" wrapText="1"/>
    </xf>
    <xf numFmtId="0" fontId="11" fillId="0" borderId="29" xfId="0" applyFont="1" applyFill="1" applyBorder="1" applyAlignment="1">
      <alignment horizontal="center" vertical="center" wrapText="1"/>
    </xf>
    <xf numFmtId="0" fontId="11" fillId="0" borderId="26" xfId="0" applyFont="1" applyFill="1" applyBorder="1" applyAlignment="1">
      <alignment horizontal="center" vertical="center" wrapText="1"/>
    </xf>
    <xf numFmtId="0" fontId="11" fillId="0" borderId="27" xfId="0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29" xfId="0" applyFont="1" applyBorder="1" applyAlignment="1">
      <alignment vertical="center" wrapText="1"/>
    </xf>
    <xf numFmtId="0" fontId="11" fillId="0" borderId="21" xfId="0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 wrapText="1"/>
    </xf>
    <xf numFmtId="0" fontId="11" fillId="0" borderId="31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0" fillId="0" borderId="19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right" vertical="center" wrapText="1"/>
    </xf>
    <xf numFmtId="0" fontId="11" fillId="2" borderId="1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Border="1" applyAlignment="1">
      <alignment horizontal="distributed" vertical="center" wrapText="1"/>
    </xf>
    <xf numFmtId="0" fontId="1" fillId="0" borderId="10" xfId="0" applyFont="1" applyFill="1" applyBorder="1" applyAlignment="1">
      <alignment horizontal="distributed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3" fillId="0" borderId="0" xfId="10" applyFont="1" applyAlignment="1">
      <alignment horizontal="center" vertical="center"/>
    </xf>
    <xf numFmtId="0" fontId="1" fillId="0" borderId="4" xfId="11" applyFont="1" applyFill="1" applyBorder="1" applyAlignment="1">
      <alignment horizontal="center" vertical="center"/>
    </xf>
    <xf numFmtId="0" fontId="1" fillId="0" borderId="18" xfId="1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distributed" vertical="center" wrapText="1"/>
    </xf>
    <xf numFmtId="0" fontId="4" fillId="0" borderId="9" xfId="0" applyFont="1" applyFill="1" applyBorder="1" applyAlignment="1">
      <alignment horizontal="distributed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distributed" vertical="center" wrapText="1"/>
    </xf>
    <xf numFmtId="178" fontId="1" fillId="0" borderId="1" xfId="0" applyNumberFormat="1" applyFont="1" applyBorder="1" applyAlignment="1">
      <alignment horizontal="right" vertical="center" wrapText="1"/>
    </xf>
    <xf numFmtId="178" fontId="1" fillId="0" borderId="4" xfId="0" applyNumberFormat="1" applyFont="1" applyFill="1" applyBorder="1" applyAlignment="1">
      <alignment horizontal="center" vertical="center" wrapText="1"/>
    </xf>
    <xf numFmtId="178" fontId="1" fillId="0" borderId="2" xfId="0" applyNumberFormat="1" applyFont="1" applyFill="1" applyBorder="1" applyAlignment="1">
      <alignment horizontal="center" vertical="center" wrapText="1"/>
    </xf>
    <xf numFmtId="178" fontId="1" fillId="0" borderId="18" xfId="0" applyNumberFormat="1" applyFont="1" applyFill="1" applyBorder="1" applyAlignment="1">
      <alignment horizontal="center" vertical="center" wrapText="1"/>
    </xf>
  </cellXfs>
  <cellStyles count="12">
    <cellStyle name="20% - 着色 5" xfId="2"/>
    <cellStyle name="40% - 着色 4" xfId="5"/>
    <cellStyle name="40% - 着色 5" xfId="7"/>
    <cellStyle name="60% - 着色 2" xfId="1"/>
    <cellStyle name="常规" xfId="0" builtinId="0"/>
    <cellStyle name="常规 19" xfId="8"/>
    <cellStyle name="常规_R&amp;D修改" xfId="9"/>
    <cellStyle name="常规_分县区国内生产总值" xfId="4"/>
    <cellStyle name="常规_分县区三次产业构成" xfId="10"/>
    <cellStyle name="常规_历年地区生产总值" xfId="11"/>
    <cellStyle name="着色 1" xfId="3"/>
    <cellStyle name="着色 5" xfId="6"/>
  </cellStyles>
  <dxfs count="0"/>
  <tableStyles count="0" defaultTableStyle="TableStyleMedium2" defaultPivotStyle="PivotStyleLight16"/>
  <colors>
    <mruColors>
      <color rgb="FFFF0000"/>
      <color rgb="FFFFCC99"/>
      <color rgb="FF0000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H93"/>
  <sheetViews>
    <sheetView showGridLines="0" showZeros="0" tabSelected="1" workbookViewId="0">
      <selection activeCell="L76" sqref="L76"/>
    </sheetView>
  </sheetViews>
  <sheetFormatPr defaultColWidth="8.75" defaultRowHeight="16.5" customHeight="1" x14ac:dyDescent="0.15"/>
  <cols>
    <col min="1" max="1" width="9.875" style="96" customWidth="1"/>
    <col min="2" max="7" width="9.875" style="97" customWidth="1"/>
    <col min="8" max="8" width="11.5" style="97" customWidth="1"/>
    <col min="9" max="9" width="8.75" style="97" customWidth="1"/>
    <col min="10" max="16384" width="8.75" style="97"/>
  </cols>
  <sheetData>
    <row r="1" spans="1:8" ht="16.5" customHeight="1" x14ac:dyDescent="0.15">
      <c r="A1" s="135" t="s">
        <v>0</v>
      </c>
      <c r="B1" s="135"/>
      <c r="C1" s="135"/>
      <c r="D1" s="135"/>
      <c r="E1" s="135"/>
      <c r="F1" s="135"/>
      <c r="G1" s="135"/>
      <c r="H1" s="135"/>
    </row>
    <row r="2" spans="1:8" ht="16.5" customHeight="1" x14ac:dyDescent="0.15">
      <c r="A2" s="98"/>
      <c r="B2" s="99"/>
      <c r="C2" s="99"/>
      <c r="D2" s="99"/>
      <c r="E2" s="99"/>
      <c r="F2" s="99"/>
      <c r="G2" s="136" t="s">
        <v>1</v>
      </c>
      <c r="H2" s="136"/>
    </row>
    <row r="3" spans="1:8" ht="19.5" customHeight="1" x14ac:dyDescent="0.15">
      <c r="A3" s="131" t="s">
        <v>2</v>
      </c>
      <c r="B3" s="137" t="s">
        <v>3</v>
      </c>
      <c r="C3" s="138"/>
      <c r="D3" s="133" t="s">
        <v>4</v>
      </c>
      <c r="E3" s="131"/>
      <c r="F3" s="137" t="s">
        <v>5</v>
      </c>
      <c r="G3" s="139"/>
      <c r="H3" s="133" t="s">
        <v>183</v>
      </c>
    </row>
    <row r="4" spans="1:8" ht="19.5" customHeight="1" x14ac:dyDescent="0.15">
      <c r="A4" s="132"/>
      <c r="B4" s="100" t="s">
        <v>6</v>
      </c>
      <c r="C4" s="100" t="s">
        <v>7</v>
      </c>
      <c r="D4" s="100" t="s">
        <v>6</v>
      </c>
      <c r="E4" s="100" t="s">
        <v>7</v>
      </c>
      <c r="F4" s="100" t="s">
        <v>6</v>
      </c>
      <c r="G4" s="100" t="s">
        <v>7</v>
      </c>
      <c r="H4" s="134"/>
    </row>
    <row r="5" spans="1:8" ht="14.45" customHeight="1" x14ac:dyDescent="0.15">
      <c r="A5" s="101">
        <v>1949</v>
      </c>
      <c r="B5" s="78">
        <v>2185</v>
      </c>
      <c r="C5" s="102"/>
      <c r="D5" s="78"/>
      <c r="E5" s="103"/>
      <c r="F5" s="78">
        <v>36</v>
      </c>
      <c r="G5" s="103"/>
      <c r="H5" s="104"/>
    </row>
    <row r="6" spans="1:8" ht="14.45" customHeight="1" x14ac:dyDescent="0.15">
      <c r="A6" s="101">
        <v>1950</v>
      </c>
      <c r="B6" s="78"/>
      <c r="C6" s="102"/>
      <c r="D6" s="78"/>
      <c r="E6" s="103"/>
      <c r="F6" s="78">
        <v>180</v>
      </c>
      <c r="G6" s="103">
        <v>500</v>
      </c>
      <c r="H6" s="104"/>
    </row>
    <row r="7" spans="1:8" ht="14.45" customHeight="1" x14ac:dyDescent="0.15">
      <c r="A7" s="101">
        <v>1951</v>
      </c>
      <c r="B7" s="78"/>
      <c r="C7" s="102"/>
      <c r="D7" s="78"/>
      <c r="E7" s="103"/>
      <c r="F7" s="78">
        <v>396</v>
      </c>
      <c r="G7" s="103">
        <v>220</v>
      </c>
      <c r="H7" s="104"/>
    </row>
    <row r="8" spans="1:8" ht="14.45" customHeight="1" x14ac:dyDescent="0.15">
      <c r="A8" s="101">
        <v>1952</v>
      </c>
      <c r="B8" s="78">
        <v>7787</v>
      </c>
      <c r="C8" s="102"/>
      <c r="D8" s="78"/>
      <c r="E8" s="103"/>
      <c r="F8" s="78">
        <v>1265</v>
      </c>
      <c r="G8" s="103">
        <v>319.39999999999998</v>
      </c>
      <c r="H8" s="104"/>
    </row>
    <row r="9" spans="1:8" ht="14.45" customHeight="1" x14ac:dyDescent="0.15">
      <c r="A9" s="101"/>
      <c r="B9" s="78"/>
      <c r="C9" s="102"/>
      <c r="D9" s="78"/>
      <c r="E9" s="103"/>
      <c r="F9" s="78"/>
      <c r="G9" s="103"/>
      <c r="H9" s="103"/>
    </row>
    <row r="10" spans="1:8" ht="14.45" customHeight="1" x14ac:dyDescent="0.15">
      <c r="A10" s="101">
        <v>1953</v>
      </c>
      <c r="B10" s="78">
        <v>8791</v>
      </c>
      <c r="C10" s="105">
        <v>112.9</v>
      </c>
      <c r="D10" s="78"/>
      <c r="E10" s="103"/>
      <c r="F10" s="78">
        <v>2423</v>
      </c>
      <c r="G10" s="104"/>
      <c r="H10" s="103"/>
    </row>
    <row r="11" spans="1:8" ht="14.45" customHeight="1" x14ac:dyDescent="0.15">
      <c r="A11" s="101">
        <v>1954</v>
      </c>
      <c r="B11" s="78">
        <v>10266</v>
      </c>
      <c r="C11" s="102">
        <v>116.8</v>
      </c>
      <c r="D11" s="78"/>
      <c r="E11" s="103"/>
      <c r="F11" s="78">
        <v>2457</v>
      </c>
      <c r="G11" s="103">
        <v>101.4</v>
      </c>
      <c r="H11" s="103"/>
    </row>
    <row r="12" spans="1:8" ht="14.45" customHeight="1" x14ac:dyDescent="0.15">
      <c r="A12" s="101">
        <v>1955</v>
      </c>
      <c r="B12" s="78">
        <v>9819</v>
      </c>
      <c r="C12" s="102">
        <v>95.6</v>
      </c>
      <c r="D12" s="78"/>
      <c r="E12" s="103"/>
      <c r="F12" s="78">
        <v>2537</v>
      </c>
      <c r="G12" s="103">
        <v>103.3</v>
      </c>
      <c r="H12" s="103"/>
    </row>
    <row r="13" spans="1:8" ht="14.45" customHeight="1" x14ac:dyDescent="0.15">
      <c r="A13" s="101">
        <v>1956</v>
      </c>
      <c r="B13" s="78">
        <v>9636</v>
      </c>
      <c r="C13" s="102">
        <v>98.1</v>
      </c>
      <c r="D13" s="78"/>
      <c r="E13" s="103"/>
      <c r="F13" s="78">
        <v>3371</v>
      </c>
      <c r="G13" s="103">
        <v>132.9</v>
      </c>
      <c r="H13" s="103"/>
    </row>
    <row r="14" spans="1:8" ht="14.45" customHeight="1" x14ac:dyDescent="0.15">
      <c r="A14" s="101">
        <v>1957</v>
      </c>
      <c r="B14" s="106">
        <v>10777</v>
      </c>
      <c r="C14" s="102">
        <v>111.8</v>
      </c>
      <c r="D14" s="106"/>
      <c r="E14" s="107"/>
      <c r="F14" s="106">
        <v>3678</v>
      </c>
      <c r="G14" s="103">
        <v>109.1</v>
      </c>
      <c r="H14" s="103"/>
    </row>
    <row r="15" spans="1:8" ht="14.45" customHeight="1" x14ac:dyDescent="0.15">
      <c r="A15" s="101"/>
      <c r="B15" s="106"/>
      <c r="C15" s="106"/>
      <c r="D15" s="106"/>
      <c r="E15" s="106"/>
      <c r="F15" s="106"/>
      <c r="G15" s="106"/>
      <c r="H15" s="106"/>
    </row>
    <row r="16" spans="1:8" ht="14.45" customHeight="1" x14ac:dyDescent="0.15">
      <c r="A16" s="101">
        <v>1958</v>
      </c>
      <c r="B16" s="106">
        <v>21993</v>
      </c>
      <c r="C16" s="106">
        <v>204.1</v>
      </c>
      <c r="D16" s="106"/>
      <c r="E16" s="106"/>
      <c r="F16" s="106">
        <v>14817</v>
      </c>
      <c r="G16" s="106">
        <v>402.9</v>
      </c>
      <c r="H16" s="106"/>
    </row>
    <row r="17" spans="1:8" ht="14.45" customHeight="1" x14ac:dyDescent="0.15">
      <c r="A17" s="101">
        <v>1959</v>
      </c>
      <c r="B17" s="106">
        <v>21438</v>
      </c>
      <c r="C17" s="106">
        <v>97.5</v>
      </c>
      <c r="D17" s="106"/>
      <c r="E17" s="106"/>
      <c r="F17" s="106">
        <v>14454</v>
      </c>
      <c r="G17" s="106">
        <v>97.6</v>
      </c>
      <c r="H17" s="107"/>
    </row>
    <row r="18" spans="1:8" ht="14.45" customHeight="1" x14ac:dyDescent="0.15">
      <c r="A18" s="101">
        <v>1960</v>
      </c>
      <c r="B18" s="106">
        <v>26919</v>
      </c>
      <c r="C18" s="106">
        <v>125.6</v>
      </c>
      <c r="D18" s="106"/>
      <c r="E18" s="106"/>
      <c r="F18" s="106">
        <v>17710</v>
      </c>
      <c r="G18" s="106">
        <v>122.5</v>
      </c>
      <c r="H18" s="106"/>
    </row>
    <row r="19" spans="1:8" ht="14.45" customHeight="1" x14ac:dyDescent="0.15">
      <c r="A19" s="101">
        <v>1961</v>
      </c>
      <c r="B19" s="106">
        <v>15212</v>
      </c>
      <c r="C19" s="106">
        <v>56.5</v>
      </c>
      <c r="D19" s="106"/>
      <c r="E19" s="106"/>
      <c r="F19" s="106">
        <v>7768</v>
      </c>
      <c r="G19" s="106">
        <v>43.9</v>
      </c>
      <c r="H19" s="106"/>
    </row>
    <row r="20" spans="1:8" ht="14.45" customHeight="1" x14ac:dyDescent="0.15">
      <c r="A20" s="101">
        <v>1962</v>
      </c>
      <c r="B20" s="106">
        <v>10472</v>
      </c>
      <c r="C20" s="106">
        <v>68.8</v>
      </c>
      <c r="D20" s="106"/>
      <c r="E20" s="106"/>
      <c r="F20" s="106">
        <v>4961</v>
      </c>
      <c r="G20" s="106">
        <v>63.9</v>
      </c>
      <c r="H20" s="106"/>
    </row>
    <row r="21" spans="1:8" ht="14.45" customHeight="1" x14ac:dyDescent="0.15">
      <c r="A21" s="101"/>
      <c r="B21" s="106"/>
      <c r="C21" s="106"/>
      <c r="D21" s="106"/>
      <c r="E21" s="106"/>
      <c r="F21" s="106"/>
      <c r="G21" s="106"/>
      <c r="H21" s="106"/>
    </row>
    <row r="22" spans="1:8" ht="14.45" customHeight="1" x14ac:dyDescent="0.15">
      <c r="A22" s="101">
        <v>1963</v>
      </c>
      <c r="B22" s="106">
        <v>12478</v>
      </c>
      <c r="C22" s="106">
        <v>191.1</v>
      </c>
      <c r="D22" s="106"/>
      <c r="E22" s="106"/>
      <c r="F22" s="106">
        <v>4543</v>
      </c>
      <c r="G22" s="106">
        <v>91.6</v>
      </c>
      <c r="H22" s="106"/>
    </row>
    <row r="23" spans="1:8" ht="14.45" customHeight="1" x14ac:dyDescent="0.15">
      <c r="A23" s="101">
        <v>1964</v>
      </c>
      <c r="B23" s="106">
        <v>13198</v>
      </c>
      <c r="C23" s="106">
        <v>105.8</v>
      </c>
      <c r="D23" s="106"/>
      <c r="E23" s="106"/>
      <c r="F23" s="106">
        <v>5011</v>
      </c>
      <c r="G23" s="106">
        <v>110.3</v>
      </c>
      <c r="H23" s="106"/>
    </row>
    <row r="24" spans="1:8" ht="14.45" customHeight="1" x14ac:dyDescent="0.15">
      <c r="A24" s="101">
        <v>1965</v>
      </c>
      <c r="B24" s="106">
        <v>13687</v>
      </c>
      <c r="C24" s="106">
        <v>103.7</v>
      </c>
      <c r="D24" s="106"/>
      <c r="E24" s="106"/>
      <c r="F24" s="106">
        <v>6043</v>
      </c>
      <c r="G24" s="106">
        <v>120.6</v>
      </c>
      <c r="H24" s="106"/>
    </row>
    <row r="25" spans="1:8" ht="14.45" customHeight="1" x14ac:dyDescent="0.15">
      <c r="A25" s="101"/>
      <c r="B25" s="106"/>
      <c r="C25" s="106"/>
      <c r="D25" s="106"/>
      <c r="E25" s="106"/>
      <c r="F25" s="106"/>
      <c r="G25" s="106"/>
      <c r="H25" s="106"/>
    </row>
    <row r="26" spans="1:8" ht="14.45" customHeight="1" x14ac:dyDescent="0.15">
      <c r="A26" s="101">
        <v>1966</v>
      </c>
      <c r="B26" s="106">
        <v>15420</v>
      </c>
      <c r="C26" s="106">
        <v>112.7</v>
      </c>
      <c r="D26" s="106"/>
      <c r="E26" s="106"/>
      <c r="F26" s="106">
        <v>5405</v>
      </c>
      <c r="G26" s="106">
        <v>89.4</v>
      </c>
      <c r="H26" s="106"/>
    </row>
    <row r="27" spans="1:8" ht="14.45" customHeight="1" x14ac:dyDescent="0.15">
      <c r="A27" s="101">
        <v>1967</v>
      </c>
      <c r="B27" s="106">
        <v>13833</v>
      </c>
      <c r="C27" s="106">
        <v>89.7</v>
      </c>
      <c r="D27" s="106"/>
      <c r="E27" s="106"/>
      <c r="F27" s="106">
        <v>4928</v>
      </c>
      <c r="G27" s="106">
        <v>91.2</v>
      </c>
      <c r="H27" s="107"/>
    </row>
    <row r="28" spans="1:8" ht="14.45" customHeight="1" x14ac:dyDescent="0.15">
      <c r="A28" s="101">
        <v>1968</v>
      </c>
      <c r="B28" s="106">
        <v>13817</v>
      </c>
      <c r="C28" s="106">
        <v>99.9</v>
      </c>
      <c r="D28" s="106"/>
      <c r="E28" s="106"/>
      <c r="F28" s="106">
        <v>4324</v>
      </c>
      <c r="G28" s="106">
        <v>87.7</v>
      </c>
      <c r="H28" s="106"/>
    </row>
    <row r="29" spans="1:8" ht="14.45" customHeight="1" x14ac:dyDescent="0.15">
      <c r="A29" s="101">
        <v>1969</v>
      </c>
      <c r="B29" s="106">
        <v>20244</v>
      </c>
      <c r="C29" s="106">
        <v>146.5</v>
      </c>
      <c r="D29" s="106"/>
      <c r="E29" s="106"/>
      <c r="F29" s="106">
        <v>8517</v>
      </c>
      <c r="G29" s="107">
        <v>197</v>
      </c>
      <c r="H29" s="106"/>
    </row>
    <row r="30" spans="1:8" ht="14.45" customHeight="1" x14ac:dyDescent="0.15">
      <c r="A30" s="101">
        <v>1970</v>
      </c>
      <c r="B30" s="106">
        <v>27775</v>
      </c>
      <c r="C30" s="106">
        <v>137.19999999999999</v>
      </c>
      <c r="D30" s="106"/>
      <c r="E30" s="106"/>
      <c r="F30" s="106">
        <v>7138</v>
      </c>
      <c r="G30" s="106">
        <v>83.8</v>
      </c>
      <c r="H30" s="106"/>
    </row>
    <row r="31" spans="1:8" ht="14.45" customHeight="1" x14ac:dyDescent="0.15">
      <c r="A31" s="101"/>
      <c r="B31" s="106"/>
      <c r="C31" s="106"/>
      <c r="D31" s="106"/>
      <c r="E31" s="106"/>
      <c r="F31" s="106"/>
      <c r="G31" s="106"/>
      <c r="H31" s="106"/>
    </row>
    <row r="32" spans="1:8" ht="14.45" customHeight="1" x14ac:dyDescent="0.15">
      <c r="A32" s="101">
        <v>1971</v>
      </c>
      <c r="B32" s="106">
        <v>29711</v>
      </c>
      <c r="C32" s="107">
        <v>107</v>
      </c>
      <c r="D32" s="106"/>
      <c r="E32" s="106"/>
      <c r="F32" s="106">
        <v>10277</v>
      </c>
      <c r="G32" s="107">
        <v>144</v>
      </c>
      <c r="H32" s="106"/>
    </row>
    <row r="33" spans="1:8" ht="14.45" customHeight="1" x14ac:dyDescent="0.15">
      <c r="A33" s="101">
        <v>1972</v>
      </c>
      <c r="B33" s="106">
        <v>31726</v>
      </c>
      <c r="C33" s="106">
        <v>106.8</v>
      </c>
      <c r="D33" s="106"/>
      <c r="E33" s="106"/>
      <c r="F33" s="106">
        <v>11465</v>
      </c>
      <c r="G33" s="106">
        <v>111.6</v>
      </c>
      <c r="H33" s="106"/>
    </row>
    <row r="34" spans="1:8" ht="14.45" customHeight="1" x14ac:dyDescent="0.15">
      <c r="A34" s="101">
        <v>1973</v>
      </c>
      <c r="B34" s="106">
        <v>33568</v>
      </c>
      <c r="C34" s="106">
        <v>105.8</v>
      </c>
      <c r="D34" s="106"/>
      <c r="E34" s="106"/>
      <c r="F34" s="106">
        <v>9443</v>
      </c>
      <c r="G34" s="106">
        <v>82.4</v>
      </c>
      <c r="H34" s="106"/>
    </row>
    <row r="35" spans="1:8" ht="14.45" customHeight="1" x14ac:dyDescent="0.15">
      <c r="A35" s="101">
        <v>1974</v>
      </c>
      <c r="B35" s="106">
        <v>35278</v>
      </c>
      <c r="C35" s="106">
        <v>105.1</v>
      </c>
      <c r="D35" s="106"/>
      <c r="E35" s="106"/>
      <c r="F35" s="106">
        <v>11067</v>
      </c>
      <c r="G35" s="106">
        <v>117.2</v>
      </c>
      <c r="H35" s="106"/>
    </row>
    <row r="36" spans="1:8" ht="14.45" customHeight="1" x14ac:dyDescent="0.15">
      <c r="A36" s="101">
        <v>1975</v>
      </c>
      <c r="B36" s="108">
        <v>40484</v>
      </c>
      <c r="C36" s="106">
        <v>114.8</v>
      </c>
      <c r="D36" s="106"/>
      <c r="E36" s="106"/>
      <c r="F36" s="106">
        <v>12056</v>
      </c>
      <c r="G36" s="106">
        <v>108.9</v>
      </c>
      <c r="H36" s="106"/>
    </row>
    <row r="37" spans="1:8" ht="14.45" customHeight="1" x14ac:dyDescent="0.15">
      <c r="A37" s="101"/>
      <c r="B37" s="106"/>
      <c r="C37" s="106"/>
      <c r="D37" s="106"/>
      <c r="E37" s="106"/>
      <c r="F37" s="106"/>
      <c r="G37" s="106"/>
      <c r="H37" s="106"/>
    </row>
    <row r="38" spans="1:8" ht="14.45" customHeight="1" x14ac:dyDescent="0.15">
      <c r="A38" s="101">
        <v>1976</v>
      </c>
      <c r="B38" s="108">
        <v>23891</v>
      </c>
      <c r="C38" s="107">
        <v>59</v>
      </c>
      <c r="D38" s="106"/>
      <c r="E38" s="106"/>
      <c r="F38" s="106">
        <v>12366</v>
      </c>
      <c r="G38" s="106">
        <v>102.6</v>
      </c>
      <c r="H38" s="106"/>
    </row>
    <row r="39" spans="1:8" ht="14.45" customHeight="1" x14ac:dyDescent="0.15">
      <c r="A39" s="101">
        <v>1977</v>
      </c>
      <c r="B39" s="108">
        <v>17097</v>
      </c>
      <c r="C39" s="106">
        <v>71.599999999999994</v>
      </c>
      <c r="D39" s="106"/>
      <c r="E39" s="106"/>
      <c r="F39" s="106">
        <v>19096</v>
      </c>
      <c r="G39" s="106">
        <v>154.4</v>
      </c>
      <c r="H39" s="106"/>
    </row>
    <row r="40" spans="1:8" ht="14.45" customHeight="1" x14ac:dyDescent="0.15">
      <c r="A40" s="101">
        <v>1978</v>
      </c>
      <c r="B40" s="108">
        <v>34476</v>
      </c>
      <c r="C40" s="106">
        <v>201.7</v>
      </c>
      <c r="D40" s="106"/>
      <c r="E40" s="106"/>
      <c r="F40" s="106">
        <v>20459</v>
      </c>
      <c r="G40" s="106">
        <v>107.1</v>
      </c>
      <c r="H40" s="106"/>
    </row>
    <row r="41" spans="1:8" ht="14.45" customHeight="1" x14ac:dyDescent="0.15">
      <c r="A41" s="101">
        <v>1979</v>
      </c>
      <c r="B41" s="108">
        <v>43665</v>
      </c>
      <c r="C41" s="106">
        <v>126.7</v>
      </c>
      <c r="D41" s="106"/>
      <c r="E41" s="106"/>
      <c r="F41" s="106">
        <v>21579</v>
      </c>
      <c r="G41" s="106">
        <v>105.5</v>
      </c>
      <c r="H41" s="106"/>
    </row>
    <row r="42" spans="1:8" ht="14.45" customHeight="1" x14ac:dyDescent="0.15">
      <c r="A42" s="101">
        <v>1980</v>
      </c>
      <c r="B42" s="108">
        <v>38647</v>
      </c>
      <c r="C42" s="106">
        <v>88.5</v>
      </c>
      <c r="D42" s="106"/>
      <c r="E42" s="106"/>
      <c r="F42" s="106">
        <v>21387</v>
      </c>
      <c r="G42" s="106">
        <v>99.1</v>
      </c>
      <c r="H42" s="107"/>
    </row>
    <row r="43" spans="1:8" ht="14.45" customHeight="1" x14ac:dyDescent="0.15">
      <c r="A43" s="101"/>
      <c r="B43" s="106"/>
      <c r="C43" s="106"/>
      <c r="D43" s="106"/>
      <c r="E43" s="106"/>
      <c r="F43" s="106"/>
      <c r="G43" s="106"/>
      <c r="H43" s="106"/>
    </row>
    <row r="44" spans="1:8" ht="14.45" customHeight="1" x14ac:dyDescent="0.15">
      <c r="A44" s="101">
        <v>1981</v>
      </c>
      <c r="B44" s="106">
        <v>41359</v>
      </c>
      <c r="C44" s="107">
        <v>107</v>
      </c>
      <c r="D44" s="106"/>
      <c r="E44" s="106"/>
      <c r="F44" s="106">
        <v>17177</v>
      </c>
      <c r="G44" s="107">
        <v>80</v>
      </c>
      <c r="H44" s="106"/>
    </row>
    <row r="45" spans="1:8" ht="14.45" customHeight="1" x14ac:dyDescent="0.15">
      <c r="A45" s="101">
        <v>1982</v>
      </c>
      <c r="B45" s="108">
        <v>46977</v>
      </c>
      <c r="C45" s="106">
        <v>113.6</v>
      </c>
      <c r="D45" s="106"/>
      <c r="E45" s="106"/>
      <c r="F45" s="106">
        <v>20795</v>
      </c>
      <c r="G45" s="106">
        <v>121.5</v>
      </c>
      <c r="H45" s="106"/>
    </row>
    <row r="46" spans="1:8" ht="14.45" customHeight="1" x14ac:dyDescent="0.15">
      <c r="A46" s="101">
        <v>1983</v>
      </c>
      <c r="B46" s="108">
        <v>59992</v>
      </c>
      <c r="C46" s="106">
        <v>127.7</v>
      </c>
      <c r="D46" s="106"/>
      <c r="E46" s="106"/>
      <c r="F46" s="106">
        <v>22891</v>
      </c>
      <c r="G46" s="106">
        <v>110.1</v>
      </c>
      <c r="H46" s="106"/>
    </row>
    <row r="47" spans="1:8" ht="14.45" customHeight="1" x14ac:dyDescent="0.15">
      <c r="A47" s="101">
        <v>1984</v>
      </c>
      <c r="B47" s="108">
        <v>67613</v>
      </c>
      <c r="C47" s="106">
        <v>112.7</v>
      </c>
      <c r="D47" s="106"/>
      <c r="E47" s="106"/>
      <c r="F47" s="106">
        <v>26424</v>
      </c>
      <c r="G47" s="106">
        <v>115.4</v>
      </c>
      <c r="H47" s="106"/>
    </row>
    <row r="48" spans="1:8" ht="14.45" customHeight="1" x14ac:dyDescent="0.15">
      <c r="A48" s="109">
        <v>1985</v>
      </c>
      <c r="B48" s="110">
        <v>92762</v>
      </c>
      <c r="C48" s="90">
        <v>137.19999999999999</v>
      </c>
      <c r="D48" s="90"/>
      <c r="E48" s="90"/>
      <c r="F48" s="90">
        <v>32250</v>
      </c>
      <c r="G48" s="111">
        <v>122</v>
      </c>
      <c r="H48" s="90"/>
    </row>
    <row r="49" spans="1:8" ht="16.5" customHeight="1" x14ac:dyDescent="0.15">
      <c r="A49" s="135" t="s">
        <v>8</v>
      </c>
      <c r="B49" s="135"/>
      <c r="C49" s="135"/>
      <c r="D49" s="135"/>
      <c r="E49" s="135"/>
      <c r="F49" s="135"/>
      <c r="G49" s="135"/>
      <c r="H49" s="135"/>
    </row>
    <row r="50" spans="1:8" ht="16.5" customHeight="1" x14ac:dyDescent="0.15">
      <c r="A50" s="98"/>
      <c r="B50" s="99"/>
      <c r="C50" s="99"/>
      <c r="D50" s="99"/>
      <c r="E50" s="99"/>
      <c r="F50" s="99"/>
      <c r="G50" s="136" t="s">
        <v>1</v>
      </c>
      <c r="H50" s="136"/>
    </row>
    <row r="51" spans="1:8" ht="19.5" customHeight="1" x14ac:dyDescent="0.15">
      <c r="A51" s="131" t="s">
        <v>2</v>
      </c>
      <c r="B51" s="137" t="s">
        <v>3</v>
      </c>
      <c r="C51" s="138"/>
      <c r="D51" s="133" t="s">
        <v>4</v>
      </c>
      <c r="E51" s="131"/>
      <c r="F51" s="137" t="s">
        <v>5</v>
      </c>
      <c r="G51" s="139"/>
      <c r="H51" s="133" t="s">
        <v>182</v>
      </c>
    </row>
    <row r="52" spans="1:8" ht="19.5" customHeight="1" x14ac:dyDescent="0.15">
      <c r="A52" s="132"/>
      <c r="B52" s="100" t="s">
        <v>6</v>
      </c>
      <c r="C52" s="100" t="s">
        <v>7</v>
      </c>
      <c r="D52" s="100" t="s">
        <v>6</v>
      </c>
      <c r="E52" s="100" t="s">
        <v>7</v>
      </c>
      <c r="F52" s="100" t="s">
        <v>6</v>
      </c>
      <c r="G52" s="100" t="s">
        <v>7</v>
      </c>
      <c r="H52" s="134"/>
    </row>
    <row r="53" spans="1:8" ht="15.2" customHeight="1" x14ac:dyDescent="0.15">
      <c r="A53" s="101">
        <v>1986</v>
      </c>
      <c r="B53" s="106">
        <v>117466</v>
      </c>
      <c r="C53" s="106">
        <v>126.6</v>
      </c>
      <c r="D53" s="106"/>
      <c r="E53" s="106"/>
      <c r="F53" s="106">
        <v>42279</v>
      </c>
      <c r="G53" s="106">
        <v>131.1</v>
      </c>
      <c r="H53" s="106"/>
    </row>
    <row r="54" spans="1:8" ht="15.2" customHeight="1" x14ac:dyDescent="0.15">
      <c r="A54" s="101">
        <v>1987</v>
      </c>
      <c r="B54" s="106">
        <v>122997</v>
      </c>
      <c r="C54" s="106">
        <v>104.7</v>
      </c>
      <c r="D54" s="106"/>
      <c r="E54" s="106"/>
      <c r="F54" s="106">
        <v>43599</v>
      </c>
      <c r="G54" s="106">
        <v>103.1</v>
      </c>
      <c r="H54" s="106"/>
    </row>
    <row r="55" spans="1:8" ht="15.2" customHeight="1" x14ac:dyDescent="0.15">
      <c r="A55" s="101">
        <v>1988</v>
      </c>
      <c r="B55" s="108">
        <v>134993</v>
      </c>
      <c r="C55" s="106">
        <v>109.8</v>
      </c>
      <c r="D55" s="106"/>
      <c r="E55" s="106"/>
      <c r="F55" s="106">
        <v>52912</v>
      </c>
      <c r="G55" s="106">
        <v>121.4</v>
      </c>
      <c r="H55" s="106"/>
    </row>
    <row r="56" spans="1:8" ht="15.2" customHeight="1" x14ac:dyDescent="0.15">
      <c r="A56" s="101">
        <v>1989</v>
      </c>
      <c r="B56" s="108">
        <v>145863</v>
      </c>
      <c r="C56" s="106">
        <v>108.1</v>
      </c>
      <c r="D56" s="106"/>
      <c r="E56" s="106"/>
      <c r="F56" s="106">
        <v>65697</v>
      </c>
      <c r="G56" s="106">
        <v>124.2</v>
      </c>
      <c r="H56" s="106"/>
    </row>
    <row r="57" spans="1:8" ht="15.2" customHeight="1" x14ac:dyDescent="0.15">
      <c r="A57" s="101">
        <v>1990</v>
      </c>
      <c r="B57" s="108">
        <v>162056</v>
      </c>
      <c r="C57" s="106">
        <v>111.1</v>
      </c>
      <c r="D57" s="106"/>
      <c r="E57" s="106"/>
      <c r="F57" s="106">
        <v>73970</v>
      </c>
      <c r="G57" s="106">
        <v>112.6</v>
      </c>
      <c r="H57" s="106"/>
    </row>
    <row r="58" spans="1:8" ht="15.2" customHeight="1" x14ac:dyDescent="0.15">
      <c r="A58" s="101"/>
      <c r="B58" s="106"/>
      <c r="C58" s="106"/>
      <c r="D58" s="106"/>
      <c r="E58" s="106"/>
      <c r="F58" s="106"/>
      <c r="G58" s="106"/>
      <c r="H58" s="106"/>
    </row>
    <row r="59" spans="1:8" ht="15.2" customHeight="1" x14ac:dyDescent="0.15">
      <c r="A59" s="101">
        <v>1991</v>
      </c>
      <c r="B59" s="108">
        <v>178202</v>
      </c>
      <c r="C59" s="107">
        <v>110</v>
      </c>
      <c r="D59" s="106"/>
      <c r="E59" s="106"/>
      <c r="F59" s="106">
        <v>82617</v>
      </c>
      <c r="G59" s="106">
        <v>111.7</v>
      </c>
      <c r="H59" s="106"/>
    </row>
    <row r="60" spans="1:8" ht="15.2" customHeight="1" x14ac:dyDescent="0.15">
      <c r="A60" s="101">
        <v>1992</v>
      </c>
      <c r="B60" s="106">
        <v>201893</v>
      </c>
      <c r="C60" s="106">
        <v>113.3</v>
      </c>
      <c r="D60" s="106"/>
      <c r="E60" s="106"/>
      <c r="F60" s="106">
        <v>116888</v>
      </c>
      <c r="G60" s="106">
        <v>141.5</v>
      </c>
      <c r="H60" s="106"/>
    </row>
    <row r="61" spans="1:8" ht="15.2" customHeight="1" x14ac:dyDescent="0.15">
      <c r="A61" s="101">
        <v>1993</v>
      </c>
      <c r="B61" s="106">
        <v>298571</v>
      </c>
      <c r="C61" s="106">
        <v>147.9</v>
      </c>
      <c r="D61" s="106">
        <v>99923</v>
      </c>
      <c r="E61" s="106"/>
      <c r="F61" s="106">
        <v>155075</v>
      </c>
      <c r="G61" s="106">
        <v>132.69999999999999</v>
      </c>
      <c r="H61" s="106"/>
    </row>
    <row r="62" spans="1:8" ht="15.2" customHeight="1" x14ac:dyDescent="0.15">
      <c r="A62" s="101">
        <v>1994</v>
      </c>
      <c r="B62" s="106">
        <v>321058</v>
      </c>
      <c r="C62" s="106">
        <v>107.5</v>
      </c>
      <c r="D62" s="106">
        <v>112778</v>
      </c>
      <c r="E62" s="106">
        <v>112.9</v>
      </c>
      <c r="F62" s="106">
        <v>162924</v>
      </c>
      <c r="G62" s="106">
        <v>105.1</v>
      </c>
      <c r="H62" s="106"/>
    </row>
    <row r="63" spans="1:8" ht="15.2" customHeight="1" x14ac:dyDescent="0.15">
      <c r="A63" s="101">
        <v>1995</v>
      </c>
      <c r="B63" s="106">
        <v>388737</v>
      </c>
      <c r="C63" s="106">
        <v>121.1</v>
      </c>
      <c r="D63" s="106">
        <v>161672</v>
      </c>
      <c r="E63" s="106">
        <v>143.4</v>
      </c>
      <c r="F63" s="106">
        <v>216252</v>
      </c>
      <c r="G63" s="106">
        <v>132.69999999999999</v>
      </c>
      <c r="H63" s="106"/>
    </row>
    <row r="64" spans="1:8" ht="15.2" customHeight="1" x14ac:dyDescent="0.15">
      <c r="A64" s="101"/>
      <c r="B64" s="106"/>
      <c r="C64" s="106"/>
      <c r="D64" s="106"/>
      <c r="E64" s="106"/>
      <c r="F64" s="106"/>
      <c r="G64" s="106"/>
      <c r="H64" s="106"/>
    </row>
    <row r="65" spans="1:8" ht="15.2" customHeight="1" x14ac:dyDescent="0.15">
      <c r="A65" s="101">
        <v>1996</v>
      </c>
      <c r="B65" s="106">
        <v>433624</v>
      </c>
      <c r="C65" s="106">
        <v>111.5</v>
      </c>
      <c r="D65" s="106">
        <v>189890</v>
      </c>
      <c r="E65" s="106">
        <v>117.5</v>
      </c>
      <c r="F65" s="106">
        <v>248329</v>
      </c>
      <c r="G65" s="106">
        <v>114.8</v>
      </c>
      <c r="H65" s="106"/>
    </row>
    <row r="66" spans="1:8" ht="15.2" customHeight="1" x14ac:dyDescent="0.15">
      <c r="A66" s="101">
        <v>1997</v>
      </c>
      <c r="B66" s="106">
        <v>500596</v>
      </c>
      <c r="C66" s="106">
        <v>115.4</v>
      </c>
      <c r="D66" s="106">
        <v>225256</v>
      </c>
      <c r="E66" s="106">
        <v>112.8</v>
      </c>
      <c r="F66" s="106">
        <v>288291</v>
      </c>
      <c r="G66" s="106">
        <v>116.1</v>
      </c>
      <c r="H66" s="107"/>
    </row>
    <row r="67" spans="1:8" ht="15.2" customHeight="1" x14ac:dyDescent="0.15">
      <c r="A67" s="101">
        <v>1998</v>
      </c>
      <c r="B67" s="106">
        <v>564935</v>
      </c>
      <c r="C67" s="106">
        <v>112.9</v>
      </c>
      <c r="D67" s="106">
        <v>253115</v>
      </c>
      <c r="E67" s="106">
        <v>118.2</v>
      </c>
      <c r="F67" s="106">
        <v>320510</v>
      </c>
      <c r="G67" s="106">
        <v>111.2</v>
      </c>
      <c r="H67" s="106"/>
    </row>
    <row r="68" spans="1:8" ht="15.2" customHeight="1" x14ac:dyDescent="0.15">
      <c r="A68" s="101">
        <v>1999</v>
      </c>
      <c r="B68" s="106">
        <v>460794</v>
      </c>
      <c r="C68" s="106">
        <v>81.599999999999994</v>
      </c>
      <c r="D68" s="106">
        <v>259903</v>
      </c>
      <c r="E68" s="106">
        <v>102.7</v>
      </c>
      <c r="F68" s="106">
        <v>352207</v>
      </c>
      <c r="G68" s="106">
        <v>109.9</v>
      </c>
      <c r="H68" s="106"/>
    </row>
    <row r="69" spans="1:8" ht="15.2" customHeight="1" x14ac:dyDescent="0.15">
      <c r="A69" s="101">
        <v>2000</v>
      </c>
      <c r="B69" s="106">
        <v>481364</v>
      </c>
      <c r="C69" s="106">
        <v>104.5</v>
      </c>
      <c r="D69" s="106">
        <v>279330</v>
      </c>
      <c r="E69" s="106">
        <v>107.5</v>
      </c>
      <c r="F69" s="106">
        <v>404974</v>
      </c>
      <c r="G69" s="107">
        <v>115</v>
      </c>
      <c r="H69" s="106"/>
    </row>
    <row r="70" spans="1:8" ht="15.2" customHeight="1" x14ac:dyDescent="0.15">
      <c r="A70" s="101"/>
      <c r="B70" s="106"/>
      <c r="C70" s="106"/>
      <c r="D70" s="106"/>
      <c r="E70" s="106"/>
      <c r="F70" s="106"/>
      <c r="G70" s="106"/>
      <c r="H70" s="106"/>
    </row>
    <row r="71" spans="1:8" ht="15.2" customHeight="1" x14ac:dyDescent="0.15">
      <c r="A71" s="101">
        <v>2001</v>
      </c>
      <c r="B71" s="106">
        <v>581666</v>
      </c>
      <c r="C71" s="106">
        <v>120.8</v>
      </c>
      <c r="D71" s="106">
        <v>357866</v>
      </c>
      <c r="E71" s="106">
        <v>128.1</v>
      </c>
      <c r="F71" s="106">
        <v>521851</v>
      </c>
      <c r="G71" s="106">
        <v>128.9</v>
      </c>
      <c r="H71" s="106"/>
    </row>
    <row r="72" spans="1:8" ht="15.2" customHeight="1" x14ac:dyDescent="0.15">
      <c r="A72" s="101">
        <v>2002</v>
      </c>
      <c r="B72" s="106">
        <v>931758</v>
      </c>
      <c r="C72" s="106">
        <v>160.19999999999999</v>
      </c>
      <c r="D72" s="106">
        <v>346721</v>
      </c>
      <c r="E72" s="106">
        <v>96.9</v>
      </c>
      <c r="F72" s="106">
        <v>596014</v>
      </c>
      <c r="G72" s="106">
        <v>114.2</v>
      </c>
      <c r="H72" s="106"/>
    </row>
    <row r="73" spans="1:8" ht="15.2" customHeight="1" x14ac:dyDescent="0.15">
      <c r="A73" s="101">
        <v>2003</v>
      </c>
      <c r="B73" s="106">
        <v>1267995</v>
      </c>
      <c r="C73" s="106">
        <v>136.1</v>
      </c>
      <c r="D73" s="106">
        <v>414259</v>
      </c>
      <c r="E73" s="106">
        <v>119.5</v>
      </c>
      <c r="F73" s="106">
        <v>729967</v>
      </c>
      <c r="G73" s="106">
        <v>122.5</v>
      </c>
      <c r="H73" s="106"/>
    </row>
    <row r="74" spans="1:8" ht="15.2" customHeight="1" x14ac:dyDescent="0.15">
      <c r="A74" s="101">
        <v>2004</v>
      </c>
      <c r="B74" s="106">
        <v>1601751</v>
      </c>
      <c r="C74" s="106">
        <v>126.3</v>
      </c>
      <c r="D74" s="106">
        <v>581269</v>
      </c>
      <c r="E74" s="106">
        <v>140.30000000000001</v>
      </c>
      <c r="F74" s="106">
        <v>975576</v>
      </c>
      <c r="G74" s="106">
        <v>133.6</v>
      </c>
      <c r="H74" s="106"/>
    </row>
    <row r="75" spans="1:8" ht="15.2" customHeight="1" x14ac:dyDescent="0.15">
      <c r="A75" s="101">
        <v>2005</v>
      </c>
      <c r="B75" s="106">
        <v>2264570</v>
      </c>
      <c r="C75" s="106">
        <v>141.4</v>
      </c>
      <c r="D75" s="106">
        <v>776137</v>
      </c>
      <c r="E75" s="106">
        <v>133.5</v>
      </c>
      <c r="F75" s="106">
        <v>1277866</v>
      </c>
      <c r="G75" s="106">
        <v>135.9</v>
      </c>
      <c r="H75" s="106"/>
    </row>
    <row r="76" spans="1:8" ht="15.2" customHeight="1" x14ac:dyDescent="0.15">
      <c r="A76" s="101"/>
      <c r="B76" s="106"/>
      <c r="C76" s="106"/>
      <c r="D76" s="106"/>
      <c r="E76" s="106"/>
      <c r="F76" s="106"/>
      <c r="G76" s="106"/>
      <c r="H76" s="106"/>
    </row>
    <row r="77" spans="1:8" ht="15.2" customHeight="1" x14ac:dyDescent="0.15">
      <c r="A77" s="101">
        <v>2006</v>
      </c>
      <c r="B77" s="106">
        <v>2642912</v>
      </c>
      <c r="C77" s="106">
        <v>116.7</v>
      </c>
      <c r="D77" s="106">
        <v>933758</v>
      </c>
      <c r="E77" s="106">
        <v>120.3</v>
      </c>
      <c r="F77" s="106">
        <v>1515404</v>
      </c>
      <c r="G77" s="106">
        <v>118.6</v>
      </c>
      <c r="H77" s="106"/>
    </row>
    <row r="78" spans="1:8" ht="15.2" customHeight="1" x14ac:dyDescent="0.15">
      <c r="A78" s="101">
        <v>2007</v>
      </c>
      <c r="B78" s="106">
        <v>3308131</v>
      </c>
      <c r="C78" s="106">
        <v>125.2</v>
      </c>
      <c r="D78" s="106">
        <v>1192081</v>
      </c>
      <c r="E78" s="106">
        <v>127.7</v>
      </c>
      <c r="F78" s="106">
        <v>1929440</v>
      </c>
      <c r="G78" s="106">
        <v>127.3</v>
      </c>
      <c r="H78" s="106"/>
    </row>
    <row r="79" spans="1:8" ht="15.2" customHeight="1" x14ac:dyDescent="0.15">
      <c r="A79" s="101">
        <v>2008</v>
      </c>
      <c r="B79" s="106">
        <v>4058238</v>
      </c>
      <c r="C79" s="106">
        <v>122.7</v>
      </c>
      <c r="D79" s="106">
        <v>1492670</v>
      </c>
      <c r="E79" s="106">
        <v>125.2</v>
      </c>
      <c r="F79" s="106">
        <v>2570426</v>
      </c>
      <c r="G79" s="106">
        <v>133.19999999999999</v>
      </c>
      <c r="H79" s="106"/>
    </row>
    <row r="80" spans="1:8" ht="15.2" customHeight="1" x14ac:dyDescent="0.15">
      <c r="A80" s="101">
        <v>2009</v>
      </c>
      <c r="B80" s="106">
        <v>4133480</v>
      </c>
      <c r="C80" s="106">
        <v>101.9</v>
      </c>
      <c r="D80" s="106">
        <v>1697161</v>
      </c>
      <c r="E80" s="106">
        <v>115.8</v>
      </c>
      <c r="F80" s="106">
        <v>2857675</v>
      </c>
      <c r="G80" s="106">
        <v>111.2</v>
      </c>
      <c r="H80" s="106"/>
    </row>
    <row r="81" spans="1:8" ht="15.2" customHeight="1" x14ac:dyDescent="0.15">
      <c r="A81" s="101">
        <v>2010</v>
      </c>
      <c r="B81" s="106">
        <v>4389505</v>
      </c>
      <c r="C81" s="106">
        <v>106.2</v>
      </c>
      <c r="D81" s="106">
        <v>1958419</v>
      </c>
      <c r="E81" s="106">
        <v>115.4</v>
      </c>
      <c r="F81" s="106">
        <v>3324335</v>
      </c>
      <c r="G81" s="106">
        <v>116.3</v>
      </c>
      <c r="H81" s="106"/>
    </row>
    <row r="82" spans="1:8" ht="15.2" customHeight="1" x14ac:dyDescent="0.15">
      <c r="A82" s="101"/>
      <c r="B82" s="106"/>
      <c r="C82" s="106"/>
      <c r="D82" s="106"/>
      <c r="E82" s="106"/>
      <c r="F82" s="106"/>
      <c r="G82" s="106"/>
      <c r="H82" s="106"/>
    </row>
    <row r="83" spans="1:8" ht="15.2" customHeight="1" x14ac:dyDescent="0.15">
      <c r="A83" s="101">
        <v>2011</v>
      </c>
      <c r="B83" s="106">
        <v>5555185</v>
      </c>
      <c r="C83" s="106">
        <v>126.6</v>
      </c>
      <c r="D83" s="106">
        <v>2555624</v>
      </c>
      <c r="E83" s="106">
        <v>130.5</v>
      </c>
      <c r="F83" s="106">
        <v>4416812</v>
      </c>
      <c r="G83" s="106">
        <v>132.9</v>
      </c>
      <c r="H83" s="106"/>
    </row>
    <row r="84" spans="1:8" ht="15.2" customHeight="1" x14ac:dyDescent="0.15">
      <c r="A84" s="101">
        <v>2012</v>
      </c>
      <c r="B84" s="106">
        <v>6225703</v>
      </c>
      <c r="C84" s="107">
        <v>112.1</v>
      </c>
      <c r="D84" s="106">
        <v>3010936</v>
      </c>
      <c r="E84" s="107">
        <v>117.8</v>
      </c>
      <c r="F84" s="106">
        <v>4903141</v>
      </c>
      <c r="G84" s="107">
        <v>111</v>
      </c>
      <c r="H84" s="106"/>
    </row>
    <row r="85" spans="1:8" ht="15.2" customHeight="1" x14ac:dyDescent="0.15">
      <c r="A85" s="101">
        <v>2013</v>
      </c>
      <c r="B85" s="106">
        <v>5750872</v>
      </c>
      <c r="C85" s="107">
        <v>92.4</v>
      </c>
      <c r="D85" s="106">
        <v>3184152</v>
      </c>
      <c r="E85" s="107">
        <v>105.8</v>
      </c>
      <c r="F85" s="106">
        <v>4971792</v>
      </c>
      <c r="G85" s="107">
        <v>101.4</v>
      </c>
      <c r="H85" s="106"/>
    </row>
    <row r="86" spans="1:8" ht="15.2" customHeight="1" x14ac:dyDescent="0.15">
      <c r="A86" s="101">
        <v>2014</v>
      </c>
      <c r="B86" s="106">
        <v>5665454</v>
      </c>
      <c r="C86" s="107">
        <v>98.5</v>
      </c>
      <c r="D86" s="106">
        <v>3237498</v>
      </c>
      <c r="E86" s="107">
        <v>101.7</v>
      </c>
      <c r="F86" s="106">
        <v>5246569</v>
      </c>
      <c r="G86" s="107">
        <v>105.5</v>
      </c>
      <c r="H86" s="106"/>
    </row>
    <row r="87" spans="1:8" ht="15.2" customHeight="1" x14ac:dyDescent="0.15">
      <c r="A87" s="101">
        <v>2015</v>
      </c>
      <c r="B87" s="106">
        <v>5745747</v>
      </c>
      <c r="C87" s="107">
        <v>101.4</v>
      </c>
      <c r="D87" s="106">
        <v>3349797</v>
      </c>
      <c r="E87" s="107">
        <v>103.5</v>
      </c>
      <c r="F87" s="106">
        <v>5922620</v>
      </c>
      <c r="G87" s="107">
        <v>112.9</v>
      </c>
      <c r="H87" s="114">
        <v>6.5</v>
      </c>
    </row>
    <row r="88" spans="1:8" ht="15.2" customHeight="1" x14ac:dyDescent="0.15">
      <c r="A88" s="101"/>
      <c r="B88" s="106"/>
      <c r="C88" s="107"/>
      <c r="D88" s="106"/>
      <c r="E88" s="107"/>
      <c r="F88" s="106"/>
      <c r="G88" s="107"/>
      <c r="H88" s="114"/>
    </row>
    <row r="89" spans="1:8" ht="15.2" customHeight="1" x14ac:dyDescent="0.15">
      <c r="A89" s="101">
        <v>2016</v>
      </c>
      <c r="B89" s="106">
        <v>6077432</v>
      </c>
      <c r="C89" s="107">
        <v>105.8</v>
      </c>
      <c r="D89" s="106">
        <v>3550699</v>
      </c>
      <c r="E89" s="107">
        <v>106</v>
      </c>
      <c r="F89" s="106">
        <v>6425412</v>
      </c>
      <c r="G89" s="107">
        <v>108.5</v>
      </c>
      <c r="H89" s="114">
        <v>6.3</v>
      </c>
    </row>
    <row r="90" spans="1:8" ht="15.2" customHeight="1" x14ac:dyDescent="0.15">
      <c r="A90" s="101">
        <v>2017</v>
      </c>
      <c r="B90" s="106">
        <v>7329604</v>
      </c>
      <c r="C90" s="107">
        <v>120.6</v>
      </c>
      <c r="D90" s="106">
        <v>3803481</v>
      </c>
      <c r="E90" s="107">
        <v>107.1</v>
      </c>
      <c r="F90" s="106">
        <v>6626323</v>
      </c>
      <c r="G90" s="107">
        <v>103.1</v>
      </c>
      <c r="H90" s="114">
        <v>6.4</v>
      </c>
    </row>
    <row r="91" spans="1:8" ht="15.2" customHeight="1" x14ac:dyDescent="0.15">
      <c r="A91" s="101">
        <v>2018</v>
      </c>
      <c r="B91" s="106">
        <v>8824662</v>
      </c>
      <c r="C91" s="107">
        <v>120.4</v>
      </c>
      <c r="D91" s="106">
        <v>4324347</v>
      </c>
      <c r="E91" s="107">
        <v>113.7</v>
      </c>
      <c r="F91" s="106">
        <v>7492880</v>
      </c>
      <c r="G91" s="107">
        <v>113.1</v>
      </c>
      <c r="H91" s="116">
        <v>6.9</v>
      </c>
    </row>
    <row r="92" spans="1:8" ht="15.2" customHeight="1" x14ac:dyDescent="0.15">
      <c r="A92" s="109">
        <v>2019</v>
      </c>
      <c r="B92" s="90">
        <v>8895024</v>
      </c>
      <c r="C92" s="111">
        <v>100.8</v>
      </c>
      <c r="D92" s="90">
        <v>4653484</v>
      </c>
      <c r="E92" s="111">
        <v>107.6</v>
      </c>
      <c r="F92" s="90">
        <v>7975076</v>
      </c>
      <c r="G92" s="111">
        <v>106.4</v>
      </c>
      <c r="H92" s="115">
        <v>6.8</v>
      </c>
    </row>
    <row r="93" spans="1:8" ht="33" customHeight="1" x14ac:dyDescent="0.15">
      <c r="A93" s="130" t="s">
        <v>9</v>
      </c>
      <c r="B93" s="130"/>
      <c r="C93" s="130"/>
      <c r="D93" s="130"/>
      <c r="E93" s="130"/>
      <c r="F93" s="130"/>
      <c r="G93" s="130"/>
      <c r="H93" s="130"/>
    </row>
  </sheetData>
  <mergeCells count="15">
    <mergeCell ref="A1:H1"/>
    <mergeCell ref="G2:H2"/>
    <mergeCell ref="B3:C3"/>
    <mergeCell ref="D3:E3"/>
    <mergeCell ref="F3:G3"/>
    <mergeCell ref="A93:H93"/>
    <mergeCell ref="A3:A4"/>
    <mergeCell ref="A51:A52"/>
    <mergeCell ref="H3:H4"/>
    <mergeCell ref="H51:H52"/>
    <mergeCell ref="A49:H49"/>
    <mergeCell ref="G50:H50"/>
    <mergeCell ref="B51:C51"/>
    <mergeCell ref="D51:E51"/>
    <mergeCell ref="F51:G51"/>
  </mergeCells>
  <phoneticPr fontId="20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1"/>
  </sheetPr>
  <dimension ref="A1:G40"/>
  <sheetViews>
    <sheetView showGridLines="0" showZeros="0" topLeftCell="A13" workbookViewId="0">
      <selection activeCell="M24" sqref="M24"/>
    </sheetView>
  </sheetViews>
  <sheetFormatPr defaultColWidth="8.75" defaultRowHeight="14.25" x14ac:dyDescent="0.15"/>
  <cols>
    <col min="1" max="1" width="29.75" style="3" customWidth="1"/>
    <col min="2" max="4" width="8.5" style="3"/>
    <col min="5" max="5" width="8.5" style="71"/>
    <col min="6" max="6" width="8.75" style="71"/>
    <col min="7" max="7" width="8.875" style="71"/>
    <col min="8" max="8" width="8.75" style="3" customWidth="1"/>
    <col min="9" max="9" width="11.25" style="3" bestFit="1" customWidth="1"/>
    <col min="10" max="16384" width="8.75" style="3"/>
  </cols>
  <sheetData>
    <row r="1" spans="1:7" ht="24.95" customHeight="1" x14ac:dyDescent="0.15">
      <c r="A1" s="135" t="s">
        <v>10</v>
      </c>
      <c r="B1" s="135"/>
      <c r="C1" s="135"/>
      <c r="D1" s="135"/>
      <c r="E1" s="135"/>
      <c r="F1" s="135"/>
      <c r="G1" s="135"/>
    </row>
    <row r="2" spans="1:7" s="68" customFormat="1" ht="20.100000000000001" customHeight="1" x14ac:dyDescent="0.15">
      <c r="B2" s="140"/>
      <c r="C2" s="140"/>
      <c r="D2" s="90"/>
      <c r="E2" s="141" t="s">
        <v>1</v>
      </c>
      <c r="F2" s="141"/>
      <c r="G2" s="141"/>
    </row>
    <row r="3" spans="1:7" s="68" customFormat="1" ht="24.95" customHeight="1" x14ac:dyDescent="0.15">
      <c r="A3" s="142" t="s">
        <v>11</v>
      </c>
      <c r="B3" s="144">
        <v>2015</v>
      </c>
      <c r="C3" s="144">
        <v>2016</v>
      </c>
      <c r="D3" s="144">
        <v>2017</v>
      </c>
      <c r="E3" s="144">
        <v>2018</v>
      </c>
      <c r="F3" s="144">
        <v>2019</v>
      </c>
      <c r="G3" s="146" t="s">
        <v>12</v>
      </c>
    </row>
    <row r="4" spans="1:7" s="68" customFormat="1" ht="24.95" customHeight="1" x14ac:dyDescent="0.15">
      <c r="A4" s="143"/>
      <c r="B4" s="145"/>
      <c r="C4" s="145"/>
      <c r="D4" s="145"/>
      <c r="E4" s="145"/>
      <c r="F4" s="145"/>
      <c r="G4" s="147"/>
    </row>
    <row r="5" spans="1:7" s="69" customFormat="1" ht="18.2" customHeight="1" x14ac:dyDescent="0.15">
      <c r="A5" s="72" t="s">
        <v>3</v>
      </c>
      <c r="B5" s="73">
        <v>5745747</v>
      </c>
      <c r="C5" s="73">
        <v>6077432</v>
      </c>
      <c r="D5" s="74">
        <v>7329604</v>
      </c>
      <c r="E5" s="74">
        <v>8824662</v>
      </c>
      <c r="F5" s="74">
        <v>8895024</v>
      </c>
      <c r="G5" s="91">
        <f>F5/E5*100</f>
        <v>100.8</v>
      </c>
    </row>
    <row r="6" spans="1:7" s="68" customFormat="1" ht="18.2" customHeight="1" x14ac:dyDescent="0.15">
      <c r="A6" s="76" t="s">
        <v>13</v>
      </c>
      <c r="B6" s="77">
        <v>3349797</v>
      </c>
      <c r="C6" s="77">
        <v>3550699</v>
      </c>
      <c r="D6" s="78">
        <v>3803481</v>
      </c>
      <c r="E6" s="78">
        <v>4324347</v>
      </c>
      <c r="F6" s="78">
        <v>4653484</v>
      </c>
      <c r="G6" s="92">
        <f t="shared" ref="G6:G34" si="0">F6/E6*100</f>
        <v>107.6</v>
      </c>
    </row>
    <row r="7" spans="1:7" s="68" customFormat="1" ht="18.2" customHeight="1" x14ac:dyDescent="0.15">
      <c r="A7" s="76" t="s">
        <v>14</v>
      </c>
      <c r="B7" s="77">
        <v>2381145</v>
      </c>
      <c r="C7" s="77">
        <v>2223563</v>
      </c>
      <c r="D7" s="78">
        <v>2564648</v>
      </c>
      <c r="E7" s="78">
        <v>3242088</v>
      </c>
      <c r="F7" s="78">
        <v>3288379</v>
      </c>
      <c r="G7" s="92">
        <f t="shared" si="0"/>
        <v>101.4</v>
      </c>
    </row>
    <row r="8" spans="1:7" s="68" customFormat="1" ht="18.2" customHeight="1" x14ac:dyDescent="0.15">
      <c r="A8" s="76" t="s">
        <v>15</v>
      </c>
      <c r="B8" s="77">
        <v>363516</v>
      </c>
      <c r="C8" s="77">
        <v>663029</v>
      </c>
      <c r="D8" s="78">
        <v>1090800</v>
      </c>
      <c r="E8" s="78">
        <v>1323658</v>
      </c>
      <c r="F8" s="78">
        <v>1171635</v>
      </c>
      <c r="G8" s="92">
        <f t="shared" si="0"/>
        <v>88.5</v>
      </c>
    </row>
    <row r="9" spans="1:7" s="68" customFormat="1" ht="18.2" customHeight="1" x14ac:dyDescent="0.15">
      <c r="A9" s="76" t="s">
        <v>16</v>
      </c>
      <c r="B9" s="77">
        <v>785161</v>
      </c>
      <c r="C9" s="77">
        <v>306332</v>
      </c>
      <c r="D9" s="78">
        <v>3120</v>
      </c>
      <c r="E9" s="78">
        <v>342</v>
      </c>
      <c r="F9" s="78"/>
      <c r="G9" s="92">
        <f t="shared" si="0"/>
        <v>0</v>
      </c>
    </row>
    <row r="10" spans="1:7" s="68" customFormat="1" ht="18.2" customHeight="1" x14ac:dyDescent="0.15">
      <c r="A10" s="76" t="s">
        <v>17</v>
      </c>
      <c r="B10" s="77">
        <v>176646</v>
      </c>
      <c r="C10" s="77">
        <v>166492</v>
      </c>
      <c r="D10" s="78">
        <v>275907</v>
      </c>
      <c r="E10" s="78">
        <v>395097</v>
      </c>
      <c r="F10" s="78">
        <v>407649</v>
      </c>
      <c r="G10" s="92">
        <f t="shared" si="0"/>
        <v>103.2</v>
      </c>
    </row>
    <row r="11" spans="1:7" s="68" customFormat="1" ht="18.2" customHeight="1" x14ac:dyDescent="0.15">
      <c r="A11" s="76" t="s">
        <v>18</v>
      </c>
      <c r="B11" s="77">
        <v>64609</v>
      </c>
      <c r="C11" s="77">
        <v>70364</v>
      </c>
      <c r="D11" s="78">
        <v>80052</v>
      </c>
      <c r="E11" s="78">
        <v>105725</v>
      </c>
      <c r="F11" s="78">
        <v>70643</v>
      </c>
      <c r="G11" s="92">
        <f t="shared" si="0"/>
        <v>66.8</v>
      </c>
    </row>
    <row r="12" spans="1:7" s="68" customFormat="1" ht="18.2" customHeight="1" x14ac:dyDescent="0.15">
      <c r="A12" s="76" t="s">
        <v>19</v>
      </c>
      <c r="B12" s="77">
        <v>50974</v>
      </c>
      <c r="C12" s="77">
        <v>43397</v>
      </c>
      <c r="D12" s="78">
        <v>58239</v>
      </c>
      <c r="E12" s="78">
        <v>69363</v>
      </c>
      <c r="F12" s="78">
        <v>76452</v>
      </c>
      <c r="G12" s="92">
        <f t="shared" si="0"/>
        <v>110.2</v>
      </c>
    </row>
    <row r="13" spans="1:7" s="68" customFormat="1" ht="18.2" customHeight="1" x14ac:dyDescent="0.15">
      <c r="A13" s="76" t="s">
        <v>20</v>
      </c>
      <c r="B13" s="77">
        <v>169474</v>
      </c>
      <c r="C13" s="77">
        <v>164423</v>
      </c>
      <c r="D13" s="78">
        <v>210660</v>
      </c>
      <c r="E13" s="78">
        <v>263982</v>
      </c>
      <c r="F13" s="78">
        <v>209506</v>
      </c>
      <c r="G13" s="92">
        <f t="shared" si="0"/>
        <v>79.400000000000006</v>
      </c>
    </row>
    <row r="14" spans="1:7" s="68" customFormat="1" ht="18.2" customHeight="1" x14ac:dyDescent="0.15">
      <c r="A14" s="76" t="s">
        <v>21</v>
      </c>
      <c r="B14" s="77">
        <v>100663</v>
      </c>
      <c r="C14" s="77">
        <v>106835</v>
      </c>
      <c r="D14" s="78">
        <v>116234</v>
      </c>
      <c r="E14" s="78">
        <v>132411</v>
      </c>
      <c r="F14" s="78">
        <v>143459</v>
      </c>
      <c r="G14" s="92">
        <f t="shared" si="0"/>
        <v>108.3</v>
      </c>
    </row>
    <row r="15" spans="1:7" s="68" customFormat="1" ht="18.2" customHeight="1" x14ac:dyDescent="0.15">
      <c r="A15" s="76" t="s">
        <v>22</v>
      </c>
      <c r="B15" s="77">
        <v>63063</v>
      </c>
      <c r="C15" s="77">
        <v>65428</v>
      </c>
      <c r="D15" s="78">
        <v>86801</v>
      </c>
      <c r="E15" s="78">
        <v>99794</v>
      </c>
      <c r="F15" s="78">
        <v>111026</v>
      </c>
      <c r="G15" s="92">
        <f t="shared" si="0"/>
        <v>111.3</v>
      </c>
    </row>
    <row r="16" spans="1:7" s="68" customFormat="1" ht="18.2" customHeight="1" x14ac:dyDescent="0.15">
      <c r="A16" s="76" t="s">
        <v>23</v>
      </c>
      <c r="B16" s="77">
        <v>317727</v>
      </c>
      <c r="C16" s="77">
        <v>277424</v>
      </c>
      <c r="D16" s="78">
        <v>279966</v>
      </c>
      <c r="E16" s="78">
        <v>348888</v>
      </c>
      <c r="F16" s="78">
        <v>399542</v>
      </c>
      <c r="G16" s="92">
        <f t="shared" si="0"/>
        <v>114.5</v>
      </c>
    </row>
    <row r="17" spans="1:7" s="68" customFormat="1" ht="18.2" customHeight="1" x14ac:dyDescent="0.15">
      <c r="A17" s="76" t="s">
        <v>24</v>
      </c>
      <c r="B17" s="77">
        <v>83609</v>
      </c>
      <c r="C17" s="77">
        <v>106968</v>
      </c>
      <c r="D17" s="78">
        <v>107301</v>
      </c>
      <c r="E17" s="78">
        <v>128164</v>
      </c>
      <c r="F17" s="78">
        <v>188196</v>
      </c>
      <c r="G17" s="92">
        <f t="shared" si="0"/>
        <v>146.80000000000001</v>
      </c>
    </row>
    <row r="18" spans="1:7" s="68" customFormat="1" ht="18.2" customHeight="1" x14ac:dyDescent="0.15">
      <c r="A18" s="76" t="s">
        <v>25</v>
      </c>
      <c r="B18" s="77">
        <v>43462</v>
      </c>
      <c r="C18" s="77">
        <v>46058</v>
      </c>
      <c r="D18" s="78">
        <v>56498</v>
      </c>
      <c r="E18" s="78">
        <v>70417</v>
      </c>
      <c r="F18" s="78">
        <v>73078</v>
      </c>
      <c r="G18" s="92">
        <f t="shared" si="0"/>
        <v>103.8</v>
      </c>
    </row>
    <row r="19" spans="1:7" s="68" customFormat="1" ht="18.2" customHeight="1" x14ac:dyDescent="0.15">
      <c r="A19" s="76" t="s">
        <v>26</v>
      </c>
      <c r="B19" s="77">
        <v>39944</v>
      </c>
      <c r="C19" s="77">
        <v>77794</v>
      </c>
      <c r="D19" s="78">
        <v>12058</v>
      </c>
      <c r="E19" s="78">
        <v>33447</v>
      </c>
      <c r="F19" s="78">
        <v>74945</v>
      </c>
      <c r="G19" s="92">
        <f t="shared" si="0"/>
        <v>224.1</v>
      </c>
    </row>
    <row r="20" spans="1:7" s="68" customFormat="1" ht="18.2" customHeight="1" x14ac:dyDescent="0.15">
      <c r="A20" s="76" t="s">
        <v>27</v>
      </c>
      <c r="B20" s="77">
        <v>122297</v>
      </c>
      <c r="C20" s="77">
        <v>129019</v>
      </c>
      <c r="D20" s="78">
        <v>187012</v>
      </c>
      <c r="E20" s="78">
        <v>223295</v>
      </c>
      <c r="F20" s="78">
        <v>260164</v>
      </c>
      <c r="G20" s="92">
        <f t="shared" si="0"/>
        <v>116.5</v>
      </c>
    </row>
    <row r="21" spans="1:7" s="68" customFormat="1" ht="18.2" customHeight="1" x14ac:dyDescent="0.15">
      <c r="A21" s="76" t="s">
        <v>170</v>
      </c>
      <c r="B21" s="77"/>
      <c r="C21" s="77"/>
      <c r="D21" s="78"/>
      <c r="E21" s="78">
        <v>47505</v>
      </c>
      <c r="F21" s="78">
        <v>98304</v>
      </c>
      <c r="G21" s="92">
        <f t="shared" si="0"/>
        <v>206.9</v>
      </c>
    </row>
    <row r="22" spans="1:7" s="68" customFormat="1" ht="18.2" customHeight="1" x14ac:dyDescent="0.15">
      <c r="A22" s="76" t="s">
        <v>172</v>
      </c>
      <c r="B22" s="77"/>
      <c r="C22" s="77"/>
      <c r="D22" s="78"/>
      <c r="E22" s="78"/>
      <c r="F22" s="78">
        <v>3780</v>
      </c>
      <c r="G22" s="92"/>
    </row>
    <row r="23" spans="1:7" s="68" customFormat="1" ht="18.2" customHeight="1" x14ac:dyDescent="0.15">
      <c r="A23" s="80" t="s">
        <v>28</v>
      </c>
      <c r="B23" s="78">
        <v>968652</v>
      </c>
      <c r="C23" s="78">
        <v>1327136</v>
      </c>
      <c r="D23" s="78">
        <v>1238833</v>
      </c>
      <c r="E23" s="78">
        <v>1082259</v>
      </c>
      <c r="F23" s="78">
        <v>1365105</v>
      </c>
      <c r="G23" s="92">
        <f t="shared" si="0"/>
        <v>126.1</v>
      </c>
    </row>
    <row r="24" spans="1:7" s="68" customFormat="1" ht="18.2" customHeight="1" x14ac:dyDescent="0.15">
      <c r="A24" s="80" t="s">
        <v>29</v>
      </c>
      <c r="B24" s="78">
        <v>218865</v>
      </c>
      <c r="C24" s="78">
        <v>209031</v>
      </c>
      <c r="D24" s="78">
        <v>176568</v>
      </c>
      <c r="E24" s="78">
        <v>242007</v>
      </c>
      <c r="F24" s="78">
        <v>253002</v>
      </c>
      <c r="G24" s="92">
        <f t="shared" si="0"/>
        <v>104.5</v>
      </c>
    </row>
    <row r="25" spans="1:7" s="68" customFormat="1" ht="18.2" customHeight="1" x14ac:dyDescent="0.15">
      <c r="A25" s="80" t="s">
        <v>30</v>
      </c>
      <c r="B25" s="78">
        <v>217661</v>
      </c>
      <c r="C25" s="78">
        <v>272211</v>
      </c>
      <c r="D25" s="78">
        <v>240956</v>
      </c>
      <c r="E25" s="78">
        <v>153693</v>
      </c>
      <c r="F25" s="78">
        <v>219144</v>
      </c>
      <c r="G25" s="92">
        <f t="shared" si="0"/>
        <v>142.6</v>
      </c>
    </row>
    <row r="26" spans="1:7" s="68" customFormat="1" ht="18.2" customHeight="1" x14ac:dyDescent="0.15">
      <c r="A26" s="76" t="s">
        <v>31</v>
      </c>
      <c r="B26" s="77">
        <v>122086</v>
      </c>
      <c r="C26" s="77">
        <v>151673</v>
      </c>
      <c r="D26" s="78">
        <v>240080</v>
      </c>
      <c r="E26" s="78">
        <v>183886</v>
      </c>
      <c r="F26" s="78">
        <v>186003</v>
      </c>
      <c r="G26" s="92">
        <f t="shared" si="0"/>
        <v>101.2</v>
      </c>
    </row>
    <row r="27" spans="1:7" s="68" customFormat="1" ht="18.2" customHeight="1" x14ac:dyDescent="0.15">
      <c r="A27" s="81" t="s">
        <v>32</v>
      </c>
      <c r="B27" s="82">
        <v>34318</v>
      </c>
      <c r="C27" s="82">
        <v>48541</v>
      </c>
      <c r="D27" s="78">
        <v>63236</v>
      </c>
      <c r="E27" s="78">
        <v>13387</v>
      </c>
      <c r="F27" s="78">
        <v>45549</v>
      </c>
      <c r="G27" s="92">
        <f t="shared" si="0"/>
        <v>340.2</v>
      </c>
    </row>
    <row r="28" spans="1:7" s="68" customFormat="1" ht="18.2" customHeight="1" x14ac:dyDescent="0.15">
      <c r="A28" s="76" t="s">
        <v>33</v>
      </c>
      <c r="B28" s="77">
        <v>347212</v>
      </c>
      <c r="C28" s="77">
        <v>558114</v>
      </c>
      <c r="D28" s="78">
        <v>452568</v>
      </c>
      <c r="E28" s="78">
        <v>422975</v>
      </c>
      <c r="F28" s="78">
        <v>571073</v>
      </c>
      <c r="G28" s="92">
        <f t="shared" si="0"/>
        <v>135</v>
      </c>
    </row>
    <row r="29" spans="1:7" s="68" customFormat="1" ht="18.2" customHeight="1" x14ac:dyDescent="0.15">
      <c r="A29" s="76" t="s">
        <v>34</v>
      </c>
      <c r="B29" s="77"/>
      <c r="C29" s="77">
        <v>7256</v>
      </c>
      <c r="D29" s="78">
        <v>2217</v>
      </c>
      <c r="E29" s="78">
        <v>5358</v>
      </c>
      <c r="F29" s="78">
        <v>1379</v>
      </c>
      <c r="G29" s="92">
        <f t="shared" si="0"/>
        <v>25.7</v>
      </c>
    </row>
    <row r="30" spans="1:7" s="68" customFormat="1" ht="18.2" customHeight="1" x14ac:dyDescent="0.15">
      <c r="A30" s="76" t="s">
        <v>35</v>
      </c>
      <c r="B30" s="77"/>
      <c r="C30" s="77">
        <v>58703</v>
      </c>
      <c r="D30" s="78">
        <v>46231</v>
      </c>
      <c r="E30" s="78">
        <v>41214</v>
      </c>
      <c r="F30" s="78">
        <v>51602</v>
      </c>
      <c r="G30" s="92">
        <f t="shared" si="0"/>
        <v>125.2</v>
      </c>
    </row>
    <row r="31" spans="1:7" s="68" customFormat="1" ht="18.2" customHeight="1" x14ac:dyDescent="0.15">
      <c r="A31" s="81" t="s">
        <v>36</v>
      </c>
      <c r="B31" s="82">
        <v>28510</v>
      </c>
      <c r="C31" s="82">
        <v>21607</v>
      </c>
      <c r="D31" s="78">
        <v>16977</v>
      </c>
      <c r="E31" s="78">
        <v>19739</v>
      </c>
      <c r="F31" s="78">
        <v>37353</v>
      </c>
      <c r="G31" s="92">
        <f t="shared" si="0"/>
        <v>189.2</v>
      </c>
    </row>
    <row r="32" spans="1:7" s="68" customFormat="1" ht="18.2" customHeight="1" x14ac:dyDescent="0.15">
      <c r="A32" s="76" t="s">
        <v>37</v>
      </c>
      <c r="B32" s="77">
        <v>1854874</v>
      </c>
      <c r="C32" s="77">
        <v>1912833</v>
      </c>
      <c r="D32" s="77">
        <v>2658275</v>
      </c>
      <c r="E32" s="77">
        <v>3385340</v>
      </c>
      <c r="F32" s="77">
        <v>3173416</v>
      </c>
      <c r="G32" s="84">
        <f t="shared" si="0"/>
        <v>93.7</v>
      </c>
    </row>
    <row r="33" spans="1:7" s="68" customFormat="1" ht="18.2" customHeight="1" x14ac:dyDescent="0.15">
      <c r="A33" s="76" t="s">
        <v>38</v>
      </c>
      <c r="B33" s="77">
        <v>540998</v>
      </c>
      <c r="C33" s="77">
        <v>613879</v>
      </c>
      <c r="D33" s="77">
        <v>867848</v>
      </c>
      <c r="E33" s="77">
        <v>1114975</v>
      </c>
      <c r="F33" s="77">
        <v>1068124</v>
      </c>
      <c r="G33" s="84">
        <f t="shared" si="0"/>
        <v>95.8</v>
      </c>
    </row>
    <row r="34" spans="1:7" s="69" customFormat="1" ht="18.2" customHeight="1" x14ac:dyDescent="0.15">
      <c r="A34" s="72" t="s">
        <v>39</v>
      </c>
      <c r="B34" s="73">
        <v>1124761</v>
      </c>
      <c r="C34" s="73">
        <v>1213385</v>
      </c>
      <c r="D34" s="73">
        <v>2487794</v>
      </c>
      <c r="E34" s="73">
        <v>3131556</v>
      </c>
      <c r="F34" s="73">
        <v>3820013</v>
      </c>
      <c r="G34" s="83">
        <f t="shared" si="0"/>
        <v>122</v>
      </c>
    </row>
    <row r="35" spans="1:7" s="69" customFormat="1" ht="18.2" customHeight="1" x14ac:dyDescent="0.15">
      <c r="A35" s="93" t="s">
        <v>40</v>
      </c>
      <c r="B35" s="83">
        <v>58.3</v>
      </c>
      <c r="C35" s="83">
        <v>58.4</v>
      </c>
      <c r="D35" s="83">
        <v>51.9</v>
      </c>
      <c r="E35" s="83">
        <v>49</v>
      </c>
      <c r="F35" s="83">
        <v>52.3</v>
      </c>
      <c r="G35" s="124">
        <f>F35-E35</f>
        <v>3.3</v>
      </c>
    </row>
    <row r="36" spans="1:7" s="69" customFormat="1" ht="18.2" customHeight="1" x14ac:dyDescent="0.15">
      <c r="A36" s="94" t="s">
        <v>41</v>
      </c>
      <c r="B36" s="125">
        <v>71.099999999999994</v>
      </c>
      <c r="C36" s="125">
        <v>62.6</v>
      </c>
      <c r="D36" s="125">
        <v>67.400000000000006</v>
      </c>
      <c r="E36" s="125">
        <v>75</v>
      </c>
      <c r="F36" s="125">
        <v>70.7</v>
      </c>
      <c r="G36" s="124">
        <f t="shared" ref="G36:G38" si="1">F36-E36</f>
        <v>-4.3</v>
      </c>
    </row>
    <row r="37" spans="1:7" s="70" customFormat="1" ht="18.2" customHeight="1" x14ac:dyDescent="0.15">
      <c r="A37" s="94" t="s">
        <v>42</v>
      </c>
      <c r="B37" s="125">
        <v>11.2</v>
      </c>
      <c r="C37" s="126">
        <v>10.8</v>
      </c>
      <c r="D37" s="126">
        <v>12.4</v>
      </c>
      <c r="E37" s="126">
        <v>14</v>
      </c>
      <c r="F37" s="126">
        <v>12.9</v>
      </c>
      <c r="G37" s="124">
        <f t="shared" si="1"/>
        <v>-1.1000000000000001</v>
      </c>
    </row>
    <row r="38" spans="1:7" s="70" customFormat="1" ht="18.2" customHeight="1" x14ac:dyDescent="0.15">
      <c r="A38" s="95" t="s">
        <v>43</v>
      </c>
      <c r="B38" s="127">
        <v>6.5</v>
      </c>
      <c r="C38" s="128">
        <v>6.3</v>
      </c>
      <c r="D38" s="128">
        <v>6.4</v>
      </c>
      <c r="E38" s="128">
        <v>6.9</v>
      </c>
      <c r="F38" s="128">
        <v>6.8</v>
      </c>
      <c r="G38" s="129">
        <f t="shared" si="1"/>
        <v>-0.1</v>
      </c>
    </row>
    <row r="40" spans="1:7" x14ac:dyDescent="0.15">
      <c r="B40" s="68"/>
      <c r="C40" s="68"/>
      <c r="D40" s="68"/>
    </row>
  </sheetData>
  <mergeCells count="10">
    <mergeCell ref="A1:G1"/>
    <mergeCell ref="B2:C2"/>
    <mergeCell ref="E2:G2"/>
    <mergeCell ref="A3:A4"/>
    <mergeCell ref="B3:B4"/>
    <mergeCell ref="C3:C4"/>
    <mergeCell ref="D3:D4"/>
    <mergeCell ref="E3:E4"/>
    <mergeCell ref="F3:F4"/>
    <mergeCell ref="G3:G4"/>
  </mergeCells>
  <phoneticPr fontId="20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G40"/>
  <sheetViews>
    <sheetView showGridLines="0" showZeros="0" topLeftCell="A16" workbookViewId="0">
      <selection activeCell="J35" sqref="J35"/>
    </sheetView>
  </sheetViews>
  <sheetFormatPr defaultColWidth="8.75" defaultRowHeight="14.25" x14ac:dyDescent="0.15"/>
  <cols>
    <col min="1" max="1" width="20.875" style="3" customWidth="1"/>
    <col min="2" max="4" width="9.625" style="3" customWidth="1"/>
    <col min="5" max="7" width="9.625" style="71" customWidth="1"/>
    <col min="8" max="8" width="8.75" style="3" customWidth="1"/>
    <col min="9" max="16384" width="8.75" style="3"/>
  </cols>
  <sheetData>
    <row r="1" spans="1:7" ht="24.95" customHeight="1" x14ac:dyDescent="0.15">
      <c r="A1" s="135" t="s">
        <v>44</v>
      </c>
      <c r="B1" s="135"/>
      <c r="C1" s="135"/>
      <c r="D1" s="135"/>
      <c r="E1" s="135"/>
      <c r="F1" s="135"/>
      <c r="G1" s="135"/>
    </row>
    <row r="2" spans="1:7" s="68" customFormat="1" ht="20.100000000000001" customHeight="1" x14ac:dyDescent="0.15">
      <c r="B2" s="140"/>
      <c r="C2" s="140"/>
      <c r="D2" s="140"/>
      <c r="E2" s="141" t="s">
        <v>1</v>
      </c>
      <c r="F2" s="141"/>
      <c r="G2" s="141"/>
    </row>
    <row r="3" spans="1:7" s="68" customFormat="1" ht="24.95" customHeight="1" x14ac:dyDescent="0.15">
      <c r="A3" s="142" t="s">
        <v>11</v>
      </c>
      <c r="B3" s="144">
        <v>2015</v>
      </c>
      <c r="C3" s="144">
        <v>2016</v>
      </c>
      <c r="D3" s="144">
        <v>2017</v>
      </c>
      <c r="E3" s="144">
        <v>2018</v>
      </c>
      <c r="F3" s="144">
        <v>2019</v>
      </c>
      <c r="G3" s="146" t="s">
        <v>7</v>
      </c>
    </row>
    <row r="4" spans="1:7" s="68" customFormat="1" ht="24.95" customHeight="1" x14ac:dyDescent="0.15">
      <c r="A4" s="143"/>
      <c r="B4" s="145"/>
      <c r="C4" s="145"/>
      <c r="D4" s="145"/>
      <c r="E4" s="145"/>
      <c r="F4" s="145"/>
      <c r="G4" s="147"/>
    </row>
    <row r="5" spans="1:7" s="69" customFormat="1" ht="17.850000000000001" customHeight="1" x14ac:dyDescent="0.15">
      <c r="A5" s="72" t="s">
        <v>5</v>
      </c>
      <c r="B5" s="73">
        <v>5922620</v>
      </c>
      <c r="C5" s="73">
        <v>6425412</v>
      </c>
      <c r="D5" s="74">
        <v>6626323</v>
      </c>
      <c r="E5" s="74">
        <v>7492880</v>
      </c>
      <c r="F5" s="74">
        <v>7975076</v>
      </c>
      <c r="G5" s="75">
        <f>F5/E5*100</f>
        <v>106.4</v>
      </c>
    </row>
    <row r="6" spans="1:7" s="68" customFormat="1" ht="17.850000000000001" customHeight="1" x14ac:dyDescent="0.15">
      <c r="A6" s="76" t="s">
        <v>45</v>
      </c>
      <c r="B6" s="77">
        <v>597551</v>
      </c>
      <c r="C6" s="77">
        <v>581535</v>
      </c>
      <c r="D6" s="78">
        <v>669814</v>
      </c>
      <c r="E6" s="78">
        <v>746921</v>
      </c>
      <c r="F6" s="78">
        <v>810386</v>
      </c>
      <c r="G6" s="79">
        <f t="shared" ref="G6:G39" si="0">F6/E6*100</f>
        <v>108.5</v>
      </c>
    </row>
    <row r="7" spans="1:7" s="68" customFormat="1" ht="17.850000000000001" customHeight="1" x14ac:dyDescent="0.15">
      <c r="A7" s="76" t="s">
        <v>46</v>
      </c>
      <c r="B7" s="77">
        <v>5503</v>
      </c>
      <c r="C7" s="77">
        <v>6954</v>
      </c>
      <c r="D7" s="78">
        <v>3342</v>
      </c>
      <c r="E7" s="78">
        <v>4981</v>
      </c>
      <c r="F7" s="78">
        <v>22969</v>
      </c>
      <c r="G7" s="79">
        <f t="shared" si="0"/>
        <v>461.1</v>
      </c>
    </row>
    <row r="8" spans="1:7" s="68" customFormat="1" ht="17.850000000000001" customHeight="1" x14ac:dyDescent="0.15">
      <c r="A8" s="76" t="s">
        <v>47</v>
      </c>
      <c r="B8" s="77">
        <v>277045</v>
      </c>
      <c r="C8" s="77">
        <v>324026</v>
      </c>
      <c r="D8" s="78">
        <v>343326</v>
      </c>
      <c r="E8" s="78">
        <v>400814</v>
      </c>
      <c r="F8" s="78">
        <v>417858</v>
      </c>
      <c r="G8" s="79">
        <f t="shared" si="0"/>
        <v>104.3</v>
      </c>
    </row>
    <row r="9" spans="1:7" s="68" customFormat="1" ht="17.850000000000001" customHeight="1" x14ac:dyDescent="0.15">
      <c r="A9" s="76" t="s">
        <v>48</v>
      </c>
      <c r="B9" s="77">
        <v>1232266</v>
      </c>
      <c r="C9" s="77">
        <v>1167144</v>
      </c>
      <c r="D9" s="78">
        <v>1337546</v>
      </c>
      <c r="E9" s="78">
        <v>1451959</v>
      </c>
      <c r="F9" s="78">
        <v>1560263</v>
      </c>
      <c r="G9" s="79">
        <f t="shared" si="0"/>
        <v>107.5</v>
      </c>
    </row>
    <row r="10" spans="1:7" s="68" customFormat="1" ht="17.850000000000001" customHeight="1" x14ac:dyDescent="0.15">
      <c r="A10" s="76" t="s">
        <v>49</v>
      </c>
      <c r="B10" s="77">
        <v>64203</v>
      </c>
      <c r="C10" s="77">
        <v>85842</v>
      </c>
      <c r="D10" s="78">
        <v>71110</v>
      </c>
      <c r="E10" s="78">
        <v>89057</v>
      </c>
      <c r="F10" s="78">
        <v>98211</v>
      </c>
      <c r="G10" s="79">
        <f t="shared" si="0"/>
        <v>110.3</v>
      </c>
    </row>
    <row r="11" spans="1:7" s="68" customFormat="1" ht="17.850000000000001" customHeight="1" x14ac:dyDescent="0.15">
      <c r="A11" s="76" t="s">
        <v>173</v>
      </c>
      <c r="B11" s="77">
        <v>67099</v>
      </c>
      <c r="C11" s="77">
        <v>70957</v>
      </c>
      <c r="D11" s="78">
        <v>86397</v>
      </c>
      <c r="E11" s="78">
        <v>84886</v>
      </c>
      <c r="F11" s="78">
        <v>155789</v>
      </c>
      <c r="G11" s="79">
        <f t="shared" si="0"/>
        <v>183.5</v>
      </c>
    </row>
    <row r="12" spans="1:7" s="68" customFormat="1" ht="17.850000000000001" customHeight="1" x14ac:dyDescent="0.15">
      <c r="A12" s="76" t="s">
        <v>50</v>
      </c>
      <c r="B12" s="77">
        <v>698681</v>
      </c>
      <c r="C12" s="77">
        <v>817345</v>
      </c>
      <c r="D12" s="78">
        <v>835857</v>
      </c>
      <c r="E12" s="78">
        <v>960988</v>
      </c>
      <c r="F12" s="78">
        <v>1072688</v>
      </c>
      <c r="G12" s="79">
        <f t="shared" si="0"/>
        <v>111.6</v>
      </c>
    </row>
    <row r="13" spans="1:7" s="68" customFormat="1" ht="17.850000000000001" customHeight="1" x14ac:dyDescent="0.15">
      <c r="A13" s="76" t="s">
        <v>174</v>
      </c>
      <c r="B13" s="77">
        <v>579198</v>
      </c>
      <c r="C13" s="77">
        <v>621836</v>
      </c>
      <c r="D13" s="78">
        <v>661166</v>
      </c>
      <c r="E13" s="78">
        <v>752548</v>
      </c>
      <c r="F13" s="78">
        <v>781122</v>
      </c>
      <c r="G13" s="79">
        <f t="shared" si="0"/>
        <v>103.8</v>
      </c>
    </row>
    <row r="14" spans="1:7" s="68" customFormat="1" ht="17.850000000000001" customHeight="1" x14ac:dyDescent="0.15">
      <c r="A14" s="76" t="s">
        <v>51</v>
      </c>
      <c r="B14" s="77">
        <v>289751</v>
      </c>
      <c r="C14" s="77">
        <v>374177</v>
      </c>
      <c r="D14" s="78">
        <v>417480</v>
      </c>
      <c r="E14" s="78">
        <v>366324</v>
      </c>
      <c r="F14" s="78">
        <v>501818</v>
      </c>
      <c r="G14" s="79">
        <f t="shared" si="0"/>
        <v>137</v>
      </c>
    </row>
    <row r="15" spans="1:7" s="68" customFormat="1" ht="17.850000000000001" customHeight="1" x14ac:dyDescent="0.15">
      <c r="A15" s="76" t="s">
        <v>52</v>
      </c>
      <c r="B15" s="77">
        <v>838395</v>
      </c>
      <c r="C15" s="77">
        <v>1040991</v>
      </c>
      <c r="D15" s="78">
        <v>866704</v>
      </c>
      <c r="E15" s="78">
        <v>954840</v>
      </c>
      <c r="F15" s="78">
        <v>738851</v>
      </c>
      <c r="G15" s="79">
        <f t="shared" si="0"/>
        <v>77.400000000000006</v>
      </c>
    </row>
    <row r="16" spans="1:7" s="68" customFormat="1" ht="17.850000000000001" customHeight="1" x14ac:dyDescent="0.15">
      <c r="A16" s="76" t="s">
        <v>53</v>
      </c>
      <c r="B16" s="77">
        <v>497990</v>
      </c>
      <c r="C16" s="77">
        <v>561816</v>
      </c>
      <c r="D16" s="78">
        <v>469557</v>
      </c>
      <c r="E16" s="78">
        <v>623738</v>
      </c>
      <c r="F16" s="78">
        <v>707682</v>
      </c>
      <c r="G16" s="79">
        <f t="shared" si="0"/>
        <v>113.5</v>
      </c>
    </row>
    <row r="17" spans="1:7" s="68" customFormat="1" ht="17.850000000000001" customHeight="1" x14ac:dyDescent="0.15">
      <c r="A17" s="76" t="s">
        <v>54</v>
      </c>
      <c r="B17" s="77">
        <v>238466</v>
      </c>
      <c r="C17" s="77">
        <v>229400</v>
      </c>
      <c r="D17" s="78">
        <v>203223</v>
      </c>
      <c r="E17" s="78">
        <v>286409</v>
      </c>
      <c r="F17" s="78">
        <v>245818</v>
      </c>
      <c r="G17" s="79">
        <f t="shared" si="0"/>
        <v>85.8</v>
      </c>
    </row>
    <row r="18" spans="1:7" s="68" customFormat="1" ht="17.850000000000001" customHeight="1" x14ac:dyDescent="0.15">
      <c r="A18" s="76" t="s">
        <v>55</v>
      </c>
      <c r="B18" s="77">
        <v>86776</v>
      </c>
      <c r="C18" s="77">
        <v>116917</v>
      </c>
      <c r="D18" s="78">
        <v>151232</v>
      </c>
      <c r="E18" s="78">
        <v>142473</v>
      </c>
      <c r="F18" s="78">
        <v>105849</v>
      </c>
      <c r="G18" s="79">
        <f t="shared" si="0"/>
        <v>74.3</v>
      </c>
    </row>
    <row r="19" spans="1:7" s="68" customFormat="1" ht="17.850000000000001" customHeight="1" x14ac:dyDescent="0.15">
      <c r="A19" s="76" t="s">
        <v>56</v>
      </c>
      <c r="B19" s="77">
        <v>46113</v>
      </c>
      <c r="C19" s="77">
        <v>34563</v>
      </c>
      <c r="D19" s="78">
        <v>27434</v>
      </c>
      <c r="E19" s="78">
        <v>51934</v>
      </c>
      <c r="F19" s="78">
        <v>63216</v>
      </c>
      <c r="G19" s="79">
        <f t="shared" si="0"/>
        <v>121.7</v>
      </c>
    </row>
    <row r="20" spans="1:7" s="68" customFormat="1" ht="17.850000000000001" customHeight="1" x14ac:dyDescent="0.15">
      <c r="A20" s="76" t="s">
        <v>57</v>
      </c>
      <c r="B20" s="77">
        <v>160</v>
      </c>
      <c r="C20" s="77">
        <v>20067</v>
      </c>
      <c r="D20" s="78">
        <v>1385</v>
      </c>
      <c r="E20" s="78">
        <v>782</v>
      </c>
      <c r="F20" s="78">
        <v>830</v>
      </c>
      <c r="G20" s="79">
        <f t="shared" si="0"/>
        <v>106.1</v>
      </c>
    </row>
    <row r="21" spans="1:7" s="68" customFormat="1" ht="17.850000000000001" customHeight="1" x14ac:dyDescent="0.15">
      <c r="A21" s="80" t="s">
        <v>58</v>
      </c>
      <c r="B21" s="78">
        <v>245</v>
      </c>
      <c r="C21" s="78">
        <v>10380</v>
      </c>
      <c r="D21" s="78">
        <v>1290</v>
      </c>
      <c r="E21" s="78">
        <v>5340</v>
      </c>
      <c r="F21" s="78">
        <v>397</v>
      </c>
      <c r="G21" s="79">
        <f t="shared" si="0"/>
        <v>7.4</v>
      </c>
    </row>
    <row r="22" spans="1:7" s="68" customFormat="1" ht="17.850000000000001" customHeight="1" x14ac:dyDescent="0.15">
      <c r="A22" s="80" t="s">
        <v>175</v>
      </c>
      <c r="B22" s="78">
        <v>68905</v>
      </c>
      <c r="C22" s="78">
        <v>46670</v>
      </c>
      <c r="D22" s="78">
        <v>66391</v>
      </c>
      <c r="E22" s="78">
        <v>86732</v>
      </c>
      <c r="F22" s="78">
        <v>91443</v>
      </c>
      <c r="G22" s="79">
        <f t="shared" si="0"/>
        <v>105.4</v>
      </c>
    </row>
    <row r="23" spans="1:7" s="68" customFormat="1" ht="17.850000000000001" customHeight="1" x14ac:dyDescent="0.15">
      <c r="A23" s="80" t="s">
        <v>59</v>
      </c>
      <c r="B23" s="78">
        <v>169128</v>
      </c>
      <c r="C23" s="78">
        <v>118896</v>
      </c>
      <c r="D23" s="78">
        <v>87575</v>
      </c>
      <c r="E23" s="78">
        <v>136498</v>
      </c>
      <c r="F23" s="78">
        <v>198168</v>
      </c>
      <c r="G23" s="79">
        <f t="shared" si="0"/>
        <v>145.19999999999999</v>
      </c>
    </row>
    <row r="24" spans="1:7" s="68" customFormat="1" ht="17.850000000000001" customHeight="1" x14ac:dyDescent="0.15">
      <c r="A24" s="76" t="s">
        <v>60</v>
      </c>
      <c r="B24" s="77">
        <v>15454</v>
      </c>
      <c r="C24" s="77">
        <v>16980</v>
      </c>
      <c r="D24" s="78">
        <v>5897</v>
      </c>
      <c r="E24" s="78">
        <v>7125</v>
      </c>
      <c r="F24" s="78">
        <v>8191</v>
      </c>
      <c r="G24" s="79">
        <f t="shared" si="0"/>
        <v>115</v>
      </c>
    </row>
    <row r="25" spans="1:7" s="68" customFormat="1" ht="17.850000000000001" customHeight="1" x14ac:dyDescent="0.15">
      <c r="A25" s="76" t="s">
        <v>176</v>
      </c>
      <c r="B25" s="77"/>
      <c r="C25" s="77"/>
      <c r="D25" s="78"/>
      <c r="E25" s="78"/>
      <c r="F25" s="78">
        <v>40828</v>
      </c>
      <c r="G25" s="79"/>
    </row>
    <row r="26" spans="1:7" s="68" customFormat="1" ht="17.850000000000001" customHeight="1" x14ac:dyDescent="0.15">
      <c r="A26" s="81" t="s">
        <v>61</v>
      </c>
      <c r="B26" s="82">
        <v>137447</v>
      </c>
      <c r="C26" s="82">
        <v>34576</v>
      </c>
      <c r="D26" s="78">
        <v>16074</v>
      </c>
      <c r="E26" s="78">
        <v>26525</v>
      </c>
      <c r="F26" s="78">
        <v>10279</v>
      </c>
      <c r="G26" s="79">
        <f t="shared" si="0"/>
        <v>38.799999999999997</v>
      </c>
    </row>
    <row r="27" spans="1:7" s="68" customFormat="1" ht="17.850000000000001" customHeight="1" x14ac:dyDescent="0.15">
      <c r="A27" s="76" t="s">
        <v>62</v>
      </c>
      <c r="B27" s="77">
        <v>10868</v>
      </c>
      <c r="C27" s="77">
        <v>140845</v>
      </c>
      <c r="D27" s="78">
        <v>301982</v>
      </c>
      <c r="E27" s="78">
        <v>311200</v>
      </c>
      <c r="F27" s="78">
        <v>341101</v>
      </c>
      <c r="G27" s="79">
        <f t="shared" si="0"/>
        <v>109.6</v>
      </c>
    </row>
    <row r="28" spans="1:7" s="68" customFormat="1" ht="17.850000000000001" customHeight="1" x14ac:dyDescent="0.15">
      <c r="A28" s="81" t="s">
        <v>63</v>
      </c>
      <c r="B28" s="82">
        <v>1376</v>
      </c>
      <c r="C28" s="82">
        <v>3495</v>
      </c>
      <c r="D28" s="78">
        <v>1541</v>
      </c>
      <c r="E28" s="78">
        <v>806</v>
      </c>
      <c r="F28" s="78">
        <v>1319</v>
      </c>
      <c r="G28" s="79">
        <f t="shared" si="0"/>
        <v>163.6</v>
      </c>
    </row>
    <row r="29" spans="1:7" s="69" customFormat="1" ht="17.850000000000001" customHeight="1" x14ac:dyDescent="0.15">
      <c r="A29" s="72" t="s">
        <v>64</v>
      </c>
      <c r="B29" s="73">
        <v>1188724</v>
      </c>
      <c r="C29" s="73">
        <v>1355771</v>
      </c>
      <c r="D29" s="73">
        <v>2502901</v>
      </c>
      <c r="E29" s="73">
        <v>3640416</v>
      </c>
      <c r="F29" s="73">
        <v>4794066</v>
      </c>
      <c r="G29" s="83">
        <f t="shared" si="0"/>
        <v>131.69999999999999</v>
      </c>
    </row>
    <row r="30" spans="1:7" s="68" customFormat="1" ht="17.850000000000001" customHeight="1" x14ac:dyDescent="0.15">
      <c r="A30" s="76" t="s">
        <v>173</v>
      </c>
      <c r="B30" s="77">
        <v>968</v>
      </c>
      <c r="C30" s="77">
        <v>469</v>
      </c>
      <c r="D30" s="77">
        <v>1178</v>
      </c>
      <c r="E30" s="77">
        <v>600</v>
      </c>
      <c r="F30" s="77">
        <v>1347</v>
      </c>
      <c r="G30" s="84">
        <f t="shared" si="0"/>
        <v>224.5</v>
      </c>
    </row>
    <row r="31" spans="1:7" s="69" customFormat="1" ht="17.850000000000001" customHeight="1" x14ac:dyDescent="0.15">
      <c r="A31" s="76" t="s">
        <v>50</v>
      </c>
      <c r="B31" s="77">
        <v>30046</v>
      </c>
      <c r="C31" s="77">
        <v>11609</v>
      </c>
      <c r="D31" s="77">
        <v>17735</v>
      </c>
      <c r="E31" s="77">
        <v>9139</v>
      </c>
      <c r="F31" s="77">
        <v>18566</v>
      </c>
      <c r="G31" s="84">
        <f t="shared" si="0"/>
        <v>203.2</v>
      </c>
    </row>
    <row r="32" spans="1:7" s="69" customFormat="1" ht="17.850000000000001" customHeight="1" x14ac:dyDescent="0.15">
      <c r="A32" s="76" t="s">
        <v>52</v>
      </c>
      <c r="B32" s="77">
        <v>966198</v>
      </c>
      <c r="C32" s="77">
        <v>1139463</v>
      </c>
      <c r="D32" s="77">
        <v>2204109</v>
      </c>
      <c r="E32" s="77">
        <v>3233411</v>
      </c>
      <c r="F32" s="77">
        <v>4307840</v>
      </c>
      <c r="G32" s="84">
        <f t="shared" si="0"/>
        <v>133.19999999999999</v>
      </c>
    </row>
    <row r="33" spans="1:7" s="69" customFormat="1" ht="17.850000000000001" customHeight="1" x14ac:dyDescent="0.15">
      <c r="A33" s="85" t="s">
        <v>53</v>
      </c>
      <c r="B33" s="77">
        <v>346</v>
      </c>
      <c r="C33" s="77"/>
      <c r="D33" s="77"/>
      <c r="E33" s="77"/>
      <c r="F33" s="77"/>
      <c r="G33" s="84"/>
    </row>
    <row r="34" spans="1:7" s="70" customFormat="1" ht="17.850000000000001" customHeight="1" x14ac:dyDescent="0.15">
      <c r="A34" s="85" t="s">
        <v>54</v>
      </c>
      <c r="B34" s="77">
        <v>157599</v>
      </c>
      <c r="C34" s="77">
        <v>164457</v>
      </c>
      <c r="D34" s="77">
        <v>178674</v>
      </c>
      <c r="E34" s="77">
        <v>241425</v>
      </c>
      <c r="F34" s="77">
        <v>192495</v>
      </c>
      <c r="G34" s="84">
        <f t="shared" si="0"/>
        <v>79.7</v>
      </c>
    </row>
    <row r="35" spans="1:7" s="70" customFormat="1" ht="17.850000000000001" customHeight="1" x14ac:dyDescent="0.15">
      <c r="A35" s="85" t="s">
        <v>55</v>
      </c>
      <c r="B35" s="77">
        <v>2128</v>
      </c>
      <c r="C35" s="77">
        <v>1172</v>
      </c>
      <c r="D35" s="77">
        <v>803</v>
      </c>
      <c r="E35" s="77"/>
      <c r="F35" s="77"/>
      <c r="G35" s="84"/>
    </row>
    <row r="36" spans="1:7" ht="17.850000000000001" customHeight="1" x14ac:dyDescent="0.15">
      <c r="A36" s="85" t="s">
        <v>56</v>
      </c>
      <c r="B36" s="77">
        <v>400</v>
      </c>
      <c r="C36" s="77">
        <v>279</v>
      </c>
      <c r="D36" s="77">
        <v>117</v>
      </c>
      <c r="E36" s="77">
        <v>157</v>
      </c>
      <c r="F36" s="77"/>
      <c r="G36" s="84">
        <f t="shared" si="0"/>
        <v>0</v>
      </c>
    </row>
    <row r="37" spans="1:7" ht="17.850000000000001" customHeight="1" x14ac:dyDescent="0.15">
      <c r="A37" s="85" t="s">
        <v>65</v>
      </c>
      <c r="B37" s="77">
        <v>31017</v>
      </c>
      <c r="C37" s="77">
        <v>15875</v>
      </c>
      <c r="D37" s="77">
        <v>15446</v>
      </c>
      <c r="E37" s="77">
        <v>15642</v>
      </c>
      <c r="F37" s="77">
        <v>44299</v>
      </c>
      <c r="G37" s="84">
        <f t="shared" si="0"/>
        <v>283.2</v>
      </c>
    </row>
    <row r="38" spans="1:7" ht="17.850000000000001" customHeight="1" x14ac:dyDescent="0.15">
      <c r="A38" s="85" t="s">
        <v>62</v>
      </c>
      <c r="B38" s="77"/>
      <c r="C38" s="77">
        <v>21370</v>
      </c>
      <c r="D38" s="77">
        <v>77766</v>
      </c>
      <c r="E38" s="77">
        <v>139977</v>
      </c>
      <c r="F38" s="77">
        <v>227232</v>
      </c>
      <c r="G38" s="84">
        <f t="shared" si="0"/>
        <v>162.30000000000001</v>
      </c>
    </row>
    <row r="39" spans="1:7" ht="17.850000000000001" customHeight="1" x14ac:dyDescent="0.15">
      <c r="A39" s="86" t="s">
        <v>63</v>
      </c>
      <c r="B39" s="87">
        <v>22</v>
      </c>
      <c r="C39" s="87">
        <v>1077</v>
      </c>
      <c r="D39" s="87">
        <v>7073</v>
      </c>
      <c r="E39" s="87">
        <v>65</v>
      </c>
      <c r="F39" s="87">
        <v>2287</v>
      </c>
      <c r="G39" s="88">
        <f t="shared" si="0"/>
        <v>3518.5</v>
      </c>
    </row>
    <row r="40" spans="1:7" x14ac:dyDescent="0.15">
      <c r="A40" s="68"/>
      <c r="B40" s="68"/>
      <c r="C40" s="68"/>
      <c r="D40" s="68"/>
      <c r="E40" s="89"/>
      <c r="F40" s="89"/>
      <c r="G40" s="89"/>
    </row>
  </sheetData>
  <mergeCells count="10">
    <mergeCell ref="A1:G1"/>
    <mergeCell ref="B2:D2"/>
    <mergeCell ref="E2:G2"/>
    <mergeCell ref="A3:A4"/>
    <mergeCell ref="B3:B4"/>
    <mergeCell ref="C3:C4"/>
    <mergeCell ref="D3:D4"/>
    <mergeCell ref="E3:E4"/>
    <mergeCell ref="F3:F4"/>
    <mergeCell ref="G3:G4"/>
  </mergeCells>
  <phoneticPr fontId="20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T54"/>
  <sheetViews>
    <sheetView showGridLines="0" showZeros="0" topLeftCell="A16" workbookViewId="0">
      <selection activeCell="T28" sqref="T28"/>
    </sheetView>
  </sheetViews>
  <sheetFormatPr defaultColWidth="8" defaultRowHeight="12.75" x14ac:dyDescent="0.15"/>
  <cols>
    <col min="1" max="1" width="34.875" style="49" customWidth="1"/>
    <col min="2" max="4" width="10.625" style="49" customWidth="1"/>
    <col min="5" max="5" width="10.625" style="50" customWidth="1"/>
    <col min="6" max="18" width="8.625" style="50" customWidth="1"/>
    <col min="19" max="20" width="8.625" style="49" customWidth="1"/>
    <col min="21" max="21" width="8" style="49" customWidth="1"/>
    <col min="22" max="16384" width="8" style="49"/>
  </cols>
  <sheetData>
    <row r="1" spans="1:20" s="47" customFormat="1" ht="22.5" customHeight="1" x14ac:dyDescent="0.15">
      <c r="A1" s="51"/>
      <c r="B1" s="162" t="s">
        <v>66</v>
      </c>
      <c r="C1" s="162"/>
      <c r="D1" s="162"/>
      <c r="E1" s="162"/>
      <c r="F1" s="163" t="s">
        <v>67</v>
      </c>
      <c r="G1" s="163"/>
      <c r="H1" s="163"/>
      <c r="I1" s="163"/>
      <c r="J1" s="163"/>
      <c r="K1" s="163" t="s">
        <v>68</v>
      </c>
      <c r="L1" s="163"/>
      <c r="M1" s="163"/>
      <c r="N1" s="163"/>
      <c r="O1" s="163"/>
      <c r="P1" s="163" t="s">
        <v>69</v>
      </c>
      <c r="Q1" s="163"/>
      <c r="R1" s="163"/>
      <c r="S1" s="163"/>
      <c r="T1" s="163"/>
    </row>
    <row r="2" spans="1:20" s="48" customFormat="1" ht="20.100000000000001" customHeight="1" x14ac:dyDescent="0.15">
      <c r="A2" s="52"/>
      <c r="B2" s="164" t="s">
        <v>171</v>
      </c>
      <c r="C2" s="165"/>
      <c r="D2" s="166" t="s">
        <v>1</v>
      </c>
      <c r="E2" s="166"/>
      <c r="F2" s="167" t="str">
        <f>B2</f>
        <v>（2019年）</v>
      </c>
      <c r="G2" s="167"/>
      <c r="H2" s="52"/>
      <c r="I2" s="168" t="s">
        <v>1</v>
      </c>
      <c r="J2" s="168"/>
      <c r="K2" s="167" t="str">
        <f>B2</f>
        <v>（2019年）</v>
      </c>
      <c r="L2" s="167"/>
      <c r="M2" s="52"/>
      <c r="N2" s="168" t="s">
        <v>1</v>
      </c>
      <c r="O2" s="168"/>
      <c r="P2" s="169" t="str">
        <f>B2</f>
        <v>（2019年）</v>
      </c>
      <c r="Q2" s="169"/>
      <c r="R2" s="52"/>
      <c r="S2" s="168" t="s">
        <v>1</v>
      </c>
      <c r="T2" s="168"/>
    </row>
    <row r="3" spans="1:20" ht="7.5" customHeight="1" x14ac:dyDescent="0.15">
      <c r="A3" s="156" t="s">
        <v>70</v>
      </c>
      <c r="B3" s="159" t="s">
        <v>71</v>
      </c>
      <c r="C3" s="53"/>
      <c r="D3" s="53"/>
      <c r="E3" s="53"/>
      <c r="F3" s="54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</row>
    <row r="4" spans="1:20" ht="11.25" customHeight="1" x14ac:dyDescent="0.15">
      <c r="A4" s="157"/>
      <c r="B4" s="160"/>
      <c r="C4" s="154" t="s">
        <v>72</v>
      </c>
      <c r="D4" s="55"/>
      <c r="E4" s="154" t="s">
        <v>73</v>
      </c>
      <c r="F4" s="154" t="s">
        <v>74</v>
      </c>
      <c r="G4" s="155"/>
      <c r="H4" s="148" t="s">
        <v>75</v>
      </c>
      <c r="I4" s="148" t="s">
        <v>76</v>
      </c>
      <c r="J4" s="150" t="s">
        <v>77</v>
      </c>
      <c r="K4" s="152" t="s">
        <v>78</v>
      </c>
      <c r="L4" s="148" t="s">
        <v>79</v>
      </c>
      <c r="M4" s="148" t="s">
        <v>80</v>
      </c>
      <c r="N4" s="148" t="s">
        <v>81</v>
      </c>
      <c r="O4" s="150" t="s">
        <v>82</v>
      </c>
      <c r="P4" s="152" t="s">
        <v>83</v>
      </c>
      <c r="Q4" s="148" t="s">
        <v>84</v>
      </c>
      <c r="R4" s="148" t="s">
        <v>85</v>
      </c>
      <c r="S4" s="148" t="s">
        <v>86</v>
      </c>
      <c r="T4" s="150" t="s">
        <v>87</v>
      </c>
    </row>
    <row r="5" spans="1:20" ht="26.25" customHeight="1" x14ac:dyDescent="0.15">
      <c r="A5" s="158"/>
      <c r="B5" s="149"/>
      <c r="C5" s="161"/>
      <c r="D5" s="57" t="s">
        <v>88</v>
      </c>
      <c r="E5" s="154"/>
      <c r="F5" s="56" t="s">
        <v>89</v>
      </c>
      <c r="G5" s="56" t="s">
        <v>90</v>
      </c>
      <c r="H5" s="149"/>
      <c r="I5" s="149"/>
      <c r="J5" s="151"/>
      <c r="K5" s="153"/>
      <c r="L5" s="149"/>
      <c r="M5" s="149"/>
      <c r="N5" s="149"/>
      <c r="O5" s="151"/>
      <c r="P5" s="153"/>
      <c r="Q5" s="149"/>
      <c r="R5" s="149"/>
      <c r="S5" s="149"/>
      <c r="T5" s="151"/>
    </row>
    <row r="6" spans="1:20" s="48" customFormat="1" ht="12.75" customHeight="1" x14ac:dyDescent="0.15">
      <c r="A6" s="58" t="s">
        <v>91</v>
      </c>
      <c r="B6" s="59">
        <v>10215978</v>
      </c>
      <c r="C6" s="59">
        <v>3416499</v>
      </c>
      <c r="D6" s="59">
        <v>3148732</v>
      </c>
      <c r="E6" s="59">
        <v>96592</v>
      </c>
      <c r="F6" s="59">
        <v>1829112</v>
      </c>
      <c r="G6" s="59">
        <v>209993</v>
      </c>
      <c r="H6" s="59">
        <v>235476</v>
      </c>
      <c r="I6" s="59">
        <v>163142</v>
      </c>
      <c r="J6" s="59">
        <v>209672</v>
      </c>
      <c r="K6" s="59">
        <v>143462</v>
      </c>
      <c r="L6" s="59">
        <v>111022</v>
      </c>
      <c r="M6" s="59">
        <v>399543</v>
      </c>
      <c r="N6" s="59">
        <v>188199</v>
      </c>
      <c r="O6" s="59">
        <v>253821</v>
      </c>
      <c r="P6" s="59">
        <v>73075</v>
      </c>
      <c r="Q6" s="59">
        <v>74944</v>
      </c>
      <c r="R6" s="59">
        <v>260159</v>
      </c>
      <c r="S6" s="59">
        <v>115646</v>
      </c>
      <c r="T6" s="59">
        <v>2435621</v>
      </c>
    </row>
    <row r="7" spans="1:20" ht="12.75" customHeight="1" x14ac:dyDescent="0.15">
      <c r="A7" s="60" t="s">
        <v>92</v>
      </c>
      <c r="B7" s="61">
        <v>4408</v>
      </c>
      <c r="C7" s="61">
        <v>708</v>
      </c>
      <c r="D7" s="61">
        <v>402</v>
      </c>
      <c r="E7" s="61"/>
      <c r="F7" s="61">
        <v>1061</v>
      </c>
      <c r="G7" s="61"/>
      <c r="H7" s="61">
        <v>218</v>
      </c>
      <c r="I7" s="61">
        <v>563</v>
      </c>
      <c r="J7" s="61">
        <v>72</v>
      </c>
      <c r="K7" s="61">
        <v>111</v>
      </c>
      <c r="L7" s="61">
        <v>360</v>
      </c>
      <c r="M7" s="61">
        <v>896</v>
      </c>
      <c r="N7" s="61">
        <v>123</v>
      </c>
      <c r="O7" s="61">
        <v>166</v>
      </c>
      <c r="P7" s="61">
        <v>5</v>
      </c>
      <c r="Q7" s="61">
        <v>18</v>
      </c>
      <c r="R7" s="61">
        <v>80</v>
      </c>
      <c r="S7" s="61">
        <v>27</v>
      </c>
      <c r="T7" s="61"/>
    </row>
    <row r="8" spans="1:20" ht="12.75" customHeight="1" x14ac:dyDescent="0.15">
      <c r="A8" s="60" t="s">
        <v>93</v>
      </c>
      <c r="B8" s="61">
        <v>4408</v>
      </c>
      <c r="C8" s="61">
        <v>708</v>
      </c>
      <c r="D8" s="61">
        <v>402</v>
      </c>
      <c r="E8" s="61"/>
      <c r="F8" s="61">
        <v>1061</v>
      </c>
      <c r="G8" s="61"/>
      <c r="H8" s="61">
        <v>218</v>
      </c>
      <c r="I8" s="61">
        <v>563</v>
      </c>
      <c r="J8" s="61">
        <v>72</v>
      </c>
      <c r="K8" s="61">
        <v>111</v>
      </c>
      <c r="L8" s="61">
        <v>360</v>
      </c>
      <c r="M8" s="61">
        <v>896</v>
      </c>
      <c r="N8" s="61">
        <v>123</v>
      </c>
      <c r="O8" s="61">
        <v>166</v>
      </c>
      <c r="P8" s="61">
        <v>5</v>
      </c>
      <c r="Q8" s="61">
        <v>18</v>
      </c>
      <c r="R8" s="61">
        <v>80</v>
      </c>
      <c r="S8" s="61">
        <v>27</v>
      </c>
      <c r="T8" s="61"/>
    </row>
    <row r="9" spans="1:20" ht="12.75" customHeight="1" x14ac:dyDescent="0.15">
      <c r="A9" s="60" t="s">
        <v>94</v>
      </c>
      <c r="B9" s="61">
        <f>B10+B18+B36+B37</f>
        <v>7130961</v>
      </c>
      <c r="C9" s="61">
        <f t="shared" ref="C9:T9" si="0">C10+C18+C36+C37</f>
        <v>2393230</v>
      </c>
      <c r="D9" s="61">
        <f t="shared" si="0"/>
        <v>2251169</v>
      </c>
      <c r="E9" s="61">
        <f t="shared" si="0"/>
        <v>15515</v>
      </c>
      <c r="F9" s="61">
        <f t="shared" si="0"/>
        <v>1273666</v>
      </c>
      <c r="G9" s="61">
        <f t="shared" si="0"/>
        <v>171556</v>
      </c>
      <c r="H9" s="61">
        <f t="shared" si="0"/>
        <v>99054</v>
      </c>
      <c r="I9" s="61">
        <f t="shared" si="0"/>
        <v>158927</v>
      </c>
      <c r="J9" s="61">
        <f t="shared" si="0"/>
        <v>108248</v>
      </c>
      <c r="K9" s="61">
        <f t="shared" si="0"/>
        <v>76966</v>
      </c>
      <c r="L9" s="61">
        <f t="shared" si="0"/>
        <v>60784</v>
      </c>
      <c r="M9" s="61">
        <f t="shared" si="0"/>
        <v>249575</v>
      </c>
      <c r="N9" s="61">
        <f t="shared" si="0"/>
        <v>3864</v>
      </c>
      <c r="O9" s="61">
        <f t="shared" si="0"/>
        <v>8628</v>
      </c>
      <c r="P9" s="61">
        <f t="shared" si="0"/>
        <v>442</v>
      </c>
      <c r="Q9" s="61">
        <f t="shared" si="0"/>
        <v>13805</v>
      </c>
      <c r="R9" s="61">
        <f t="shared" si="0"/>
        <v>24422</v>
      </c>
      <c r="S9" s="61">
        <f t="shared" si="0"/>
        <v>46682</v>
      </c>
      <c r="T9" s="61">
        <f t="shared" si="0"/>
        <v>2425597</v>
      </c>
    </row>
    <row r="10" spans="1:20" ht="12.75" customHeight="1" x14ac:dyDescent="0.15">
      <c r="A10" s="60" t="s">
        <v>95</v>
      </c>
      <c r="B10" s="61">
        <v>539383</v>
      </c>
      <c r="C10" s="61">
        <v>304705</v>
      </c>
      <c r="D10" s="61">
        <v>301685</v>
      </c>
      <c r="E10" s="61"/>
      <c r="F10" s="61">
        <v>69477</v>
      </c>
      <c r="G10" s="61"/>
      <c r="H10" s="61">
        <v>17215</v>
      </c>
      <c r="I10" s="61">
        <v>94147</v>
      </c>
      <c r="J10" s="61">
        <v>10399</v>
      </c>
      <c r="K10" s="61">
        <v>5967</v>
      </c>
      <c r="L10" s="61">
        <v>2647</v>
      </c>
      <c r="M10" s="61">
        <v>27546</v>
      </c>
      <c r="N10" s="61">
        <v>521</v>
      </c>
      <c r="O10" s="61">
        <v>580</v>
      </c>
      <c r="P10" s="61">
        <v>157</v>
      </c>
      <c r="Q10" s="61">
        <v>1182</v>
      </c>
      <c r="R10" s="61">
        <v>371</v>
      </c>
      <c r="S10" s="61">
        <v>4469</v>
      </c>
      <c r="T10" s="61"/>
    </row>
    <row r="11" spans="1:20" ht="12.75" customHeight="1" x14ac:dyDescent="0.15">
      <c r="A11" s="60" t="s">
        <v>96</v>
      </c>
      <c r="B11" s="61">
        <v>181032</v>
      </c>
      <c r="C11" s="61">
        <v>117835</v>
      </c>
      <c r="D11" s="61">
        <v>117820</v>
      </c>
      <c r="E11" s="61"/>
      <c r="F11" s="61">
        <v>32208</v>
      </c>
      <c r="G11" s="61"/>
      <c r="H11" s="61">
        <v>3204</v>
      </c>
      <c r="I11" s="61">
        <v>13474</v>
      </c>
      <c r="J11" s="61">
        <v>4946</v>
      </c>
      <c r="K11" s="61">
        <v>814</v>
      </c>
      <c r="L11" s="61">
        <v>679</v>
      </c>
      <c r="M11" s="61">
        <v>5177</v>
      </c>
      <c r="N11" s="61">
        <v>31</v>
      </c>
      <c r="O11" s="61">
        <v>86</v>
      </c>
      <c r="P11" s="61">
        <v>7</v>
      </c>
      <c r="Q11" s="61"/>
      <c r="R11" s="61">
        <v>11</v>
      </c>
      <c r="S11" s="61">
        <v>2560</v>
      </c>
      <c r="T11" s="61"/>
    </row>
    <row r="12" spans="1:20" ht="12.75" customHeight="1" x14ac:dyDescent="0.15">
      <c r="A12" s="60" t="s">
        <v>97</v>
      </c>
      <c r="B12" s="61">
        <v>55421</v>
      </c>
      <c r="C12" s="61">
        <v>17920</v>
      </c>
      <c r="D12" s="61">
        <v>15367</v>
      </c>
      <c r="E12" s="61"/>
      <c r="F12" s="61">
        <v>303</v>
      </c>
      <c r="G12" s="61"/>
      <c r="H12" s="61">
        <v>578</v>
      </c>
      <c r="I12" s="61">
        <v>28696</v>
      </c>
      <c r="J12" s="61">
        <v>233</v>
      </c>
      <c r="K12" s="61">
        <v>473</v>
      </c>
      <c r="L12" s="61">
        <v>148</v>
      </c>
      <c r="M12" s="61">
        <v>6878</v>
      </c>
      <c r="N12" s="61"/>
      <c r="O12" s="61">
        <v>12</v>
      </c>
      <c r="P12" s="61"/>
      <c r="Q12" s="61"/>
      <c r="R12" s="61">
        <v>3</v>
      </c>
      <c r="S12" s="61">
        <v>177</v>
      </c>
      <c r="T12" s="61"/>
    </row>
    <row r="13" spans="1:20" ht="12.75" customHeight="1" x14ac:dyDescent="0.15">
      <c r="A13" s="62" t="s">
        <v>98</v>
      </c>
      <c r="B13" s="61">
        <v>259124</v>
      </c>
      <c r="C13" s="61">
        <v>149787</v>
      </c>
      <c r="D13" s="61">
        <v>149745</v>
      </c>
      <c r="E13" s="61"/>
      <c r="F13" s="61">
        <v>32177</v>
      </c>
      <c r="G13" s="61"/>
      <c r="H13" s="61">
        <v>12431</v>
      </c>
      <c r="I13" s="61">
        <v>42836</v>
      </c>
      <c r="J13" s="61">
        <v>4189</v>
      </c>
      <c r="K13" s="61">
        <v>3563</v>
      </c>
      <c r="L13" s="61">
        <v>1675</v>
      </c>
      <c r="M13" s="61">
        <v>9724</v>
      </c>
      <c r="N13" s="61">
        <v>-89</v>
      </c>
      <c r="O13" s="61">
        <v>384</v>
      </c>
      <c r="P13" s="61">
        <v>144</v>
      </c>
      <c r="Q13" s="61">
        <v>530</v>
      </c>
      <c r="R13" s="61">
        <v>236</v>
      </c>
      <c r="S13" s="61">
        <v>1537</v>
      </c>
      <c r="T13" s="61"/>
    </row>
    <row r="14" spans="1:20" ht="12.75" customHeight="1" x14ac:dyDescent="0.15">
      <c r="A14" s="62" t="s">
        <v>99</v>
      </c>
      <c r="B14" s="61">
        <v>1649</v>
      </c>
      <c r="C14" s="61">
        <v>26</v>
      </c>
      <c r="D14" s="61">
        <v>25</v>
      </c>
      <c r="E14" s="61"/>
      <c r="F14" s="61">
        <v>200</v>
      </c>
      <c r="G14" s="61"/>
      <c r="H14" s="61">
        <v>32</v>
      </c>
      <c r="I14" s="61">
        <v>677</v>
      </c>
      <c r="J14" s="61">
        <v>2</v>
      </c>
      <c r="K14" s="61">
        <v>94</v>
      </c>
      <c r="L14" s="61">
        <v>16</v>
      </c>
      <c r="M14" s="61">
        <v>197</v>
      </c>
      <c r="N14" s="61"/>
      <c r="O14" s="61">
        <v>1</v>
      </c>
      <c r="P14" s="61"/>
      <c r="Q14" s="61">
        <v>400</v>
      </c>
      <c r="R14" s="61"/>
      <c r="S14" s="61">
        <v>4</v>
      </c>
      <c r="T14" s="61"/>
    </row>
    <row r="15" spans="1:20" ht="12.75" customHeight="1" x14ac:dyDescent="0.15">
      <c r="A15" s="62" t="s">
        <v>100</v>
      </c>
      <c r="B15" s="61">
        <v>35859</v>
      </c>
      <c r="C15" s="61">
        <v>18781</v>
      </c>
      <c r="D15" s="61">
        <v>18671</v>
      </c>
      <c r="E15" s="61"/>
      <c r="F15" s="61">
        <v>4585</v>
      </c>
      <c r="G15" s="61"/>
      <c r="H15" s="61">
        <v>968</v>
      </c>
      <c r="I15" s="61">
        <v>8305</v>
      </c>
      <c r="J15" s="61">
        <v>991</v>
      </c>
      <c r="K15" s="61">
        <v>216</v>
      </c>
      <c r="L15" s="61">
        <v>119</v>
      </c>
      <c r="M15" s="61">
        <v>1390</v>
      </c>
      <c r="N15" s="61"/>
      <c r="O15" s="61">
        <v>96</v>
      </c>
      <c r="P15" s="61">
        <v>6</v>
      </c>
      <c r="Q15" s="61">
        <v>252</v>
      </c>
      <c r="R15" s="61">
        <v>102</v>
      </c>
      <c r="S15" s="61">
        <v>48</v>
      </c>
      <c r="T15" s="61"/>
    </row>
    <row r="16" spans="1:20" ht="12.75" customHeight="1" x14ac:dyDescent="0.15">
      <c r="A16" s="62" t="s">
        <v>101</v>
      </c>
      <c r="B16" s="61">
        <v>5978</v>
      </c>
      <c r="C16" s="61">
        <v>223</v>
      </c>
      <c r="D16" s="61"/>
      <c r="E16" s="61"/>
      <c r="F16" s="61">
        <v>1</v>
      </c>
      <c r="G16" s="61"/>
      <c r="H16" s="61"/>
      <c r="I16" s="61">
        <v>123</v>
      </c>
      <c r="J16" s="61">
        <v>30</v>
      </c>
      <c r="K16" s="61">
        <v>805</v>
      </c>
      <c r="L16" s="61">
        <v>6</v>
      </c>
      <c r="M16" s="61">
        <v>4174</v>
      </c>
      <c r="N16" s="61">
        <v>579</v>
      </c>
      <c r="O16" s="61"/>
      <c r="P16" s="61"/>
      <c r="Q16" s="61"/>
      <c r="R16" s="61"/>
      <c r="S16" s="61">
        <v>37</v>
      </c>
      <c r="T16" s="61"/>
    </row>
    <row r="17" spans="1:20" ht="12.75" customHeight="1" x14ac:dyDescent="0.15">
      <c r="A17" s="62" t="s">
        <v>102</v>
      </c>
      <c r="B17" s="61">
        <v>320</v>
      </c>
      <c r="C17" s="61">
        <v>133</v>
      </c>
      <c r="D17" s="61">
        <v>57</v>
      </c>
      <c r="E17" s="61"/>
      <c r="F17" s="61">
        <v>3</v>
      </c>
      <c r="G17" s="61"/>
      <c r="H17" s="61">
        <v>2</v>
      </c>
      <c r="I17" s="61">
        <v>36</v>
      </c>
      <c r="J17" s="61">
        <v>8</v>
      </c>
      <c r="K17" s="61">
        <v>2</v>
      </c>
      <c r="L17" s="61">
        <v>4</v>
      </c>
      <c r="M17" s="61">
        <v>6</v>
      </c>
      <c r="N17" s="61"/>
      <c r="O17" s="61">
        <v>1</v>
      </c>
      <c r="P17" s="61"/>
      <c r="Q17" s="61"/>
      <c r="R17" s="61">
        <v>19</v>
      </c>
      <c r="S17" s="61">
        <v>106</v>
      </c>
      <c r="T17" s="61"/>
    </row>
    <row r="18" spans="1:20" ht="12.75" customHeight="1" x14ac:dyDescent="0.15">
      <c r="A18" s="62" t="s">
        <v>103</v>
      </c>
      <c r="B18" s="61">
        <v>5975335</v>
      </c>
      <c r="C18" s="61">
        <v>1696854</v>
      </c>
      <c r="D18" s="61">
        <v>1689553</v>
      </c>
      <c r="E18" s="61">
        <v>15515</v>
      </c>
      <c r="F18" s="61">
        <v>1099350</v>
      </c>
      <c r="G18" s="61">
        <v>167362</v>
      </c>
      <c r="H18" s="61">
        <v>65344</v>
      </c>
      <c r="I18" s="61">
        <v>47198</v>
      </c>
      <c r="J18" s="61">
        <v>69541</v>
      </c>
      <c r="K18" s="61">
        <v>61848</v>
      </c>
      <c r="L18" s="61">
        <v>51073</v>
      </c>
      <c r="M18" s="61">
        <v>199593</v>
      </c>
      <c r="N18" s="61">
        <v>2568</v>
      </c>
      <c r="O18" s="61">
        <v>5226</v>
      </c>
      <c r="P18" s="61">
        <v>269</v>
      </c>
      <c r="Q18" s="61">
        <v>11603</v>
      </c>
      <c r="R18" s="61">
        <v>18521</v>
      </c>
      <c r="S18" s="61">
        <v>38620</v>
      </c>
      <c r="T18" s="61">
        <v>2424850</v>
      </c>
    </row>
    <row r="19" spans="1:20" ht="12.75" customHeight="1" x14ac:dyDescent="0.15">
      <c r="A19" s="60" t="s">
        <v>104</v>
      </c>
      <c r="B19" s="61">
        <v>26553</v>
      </c>
      <c r="C19" s="61">
        <v>11319</v>
      </c>
      <c r="D19" s="61">
        <v>11256</v>
      </c>
      <c r="E19" s="61"/>
      <c r="F19" s="61">
        <v>8167</v>
      </c>
      <c r="G19" s="61">
        <v>102</v>
      </c>
      <c r="H19" s="61">
        <v>350</v>
      </c>
      <c r="I19" s="61">
        <v>445</v>
      </c>
      <c r="J19" s="61">
        <v>423</v>
      </c>
      <c r="K19" s="61">
        <v>1223</v>
      </c>
      <c r="L19" s="61">
        <v>819</v>
      </c>
      <c r="M19" s="61">
        <v>2962</v>
      </c>
      <c r="N19" s="61"/>
      <c r="O19" s="61">
        <v>98</v>
      </c>
      <c r="P19" s="61">
        <v>1</v>
      </c>
      <c r="Q19" s="61">
        <v>184</v>
      </c>
      <c r="R19" s="61">
        <v>353</v>
      </c>
      <c r="S19" s="61">
        <v>107</v>
      </c>
      <c r="T19" s="61"/>
    </row>
    <row r="20" spans="1:20" ht="12.75" customHeight="1" x14ac:dyDescent="0.15">
      <c r="A20" s="62" t="s">
        <v>105</v>
      </c>
      <c r="B20" s="61">
        <v>10145</v>
      </c>
      <c r="C20" s="61">
        <v>2510</v>
      </c>
      <c r="D20" s="61">
        <v>2485</v>
      </c>
      <c r="E20" s="61"/>
      <c r="F20" s="61">
        <v>-91</v>
      </c>
      <c r="G20" s="61">
        <v>3745</v>
      </c>
      <c r="H20" s="61">
        <v>156</v>
      </c>
      <c r="I20" s="61">
        <v>638</v>
      </c>
      <c r="J20" s="61">
        <v>182</v>
      </c>
      <c r="K20" s="61">
        <v>333</v>
      </c>
      <c r="L20" s="61">
        <v>232</v>
      </c>
      <c r="M20" s="61">
        <v>1482</v>
      </c>
      <c r="N20" s="61"/>
      <c r="O20" s="61">
        <v>21</v>
      </c>
      <c r="P20" s="61"/>
      <c r="Q20" s="61">
        <v>396</v>
      </c>
      <c r="R20" s="61">
        <v>502</v>
      </c>
      <c r="S20" s="61">
        <v>25</v>
      </c>
      <c r="T20" s="61">
        <v>14</v>
      </c>
    </row>
    <row r="21" spans="1:20" ht="12.75" customHeight="1" x14ac:dyDescent="0.15">
      <c r="A21" s="60" t="s">
        <v>106</v>
      </c>
      <c r="B21" s="61">
        <v>19814</v>
      </c>
      <c r="C21" s="61">
        <v>5656</v>
      </c>
      <c r="D21" s="61">
        <v>5638</v>
      </c>
      <c r="E21" s="61">
        <v>8900</v>
      </c>
      <c r="F21" s="61">
        <v>16</v>
      </c>
      <c r="G21" s="61">
        <v>1068</v>
      </c>
      <c r="H21" s="61">
        <v>165</v>
      </c>
      <c r="I21" s="61">
        <v>414</v>
      </c>
      <c r="J21" s="61">
        <v>955</v>
      </c>
      <c r="K21" s="61">
        <v>827</v>
      </c>
      <c r="L21" s="61">
        <v>101</v>
      </c>
      <c r="M21" s="61">
        <v>1517</v>
      </c>
      <c r="N21" s="61"/>
      <c r="O21" s="61">
        <v>9</v>
      </c>
      <c r="P21" s="61">
        <v>1</v>
      </c>
      <c r="Q21" s="61">
        <v>69</v>
      </c>
      <c r="R21" s="61">
        <v>103</v>
      </c>
      <c r="S21" s="61">
        <v>13</v>
      </c>
      <c r="T21" s="61"/>
    </row>
    <row r="22" spans="1:20" ht="12.75" customHeight="1" x14ac:dyDescent="0.15">
      <c r="A22" s="62" t="s">
        <v>107</v>
      </c>
      <c r="B22" s="61">
        <v>15073</v>
      </c>
      <c r="C22" s="61">
        <v>6441</v>
      </c>
      <c r="D22" s="61">
        <v>6425</v>
      </c>
      <c r="E22" s="61"/>
      <c r="F22" s="61">
        <v>627</v>
      </c>
      <c r="G22" s="61">
        <v>2029</v>
      </c>
      <c r="H22" s="61">
        <v>399</v>
      </c>
      <c r="I22" s="61">
        <v>1582</v>
      </c>
      <c r="J22" s="61">
        <v>533</v>
      </c>
      <c r="K22" s="61">
        <v>469</v>
      </c>
      <c r="L22" s="61">
        <v>295</v>
      </c>
      <c r="M22" s="61">
        <v>1941</v>
      </c>
      <c r="N22" s="61">
        <v>116</v>
      </c>
      <c r="O22" s="61">
        <v>80</v>
      </c>
      <c r="P22" s="61">
        <v>2</v>
      </c>
      <c r="Q22" s="61">
        <v>32</v>
      </c>
      <c r="R22" s="61">
        <v>275</v>
      </c>
      <c r="S22" s="61">
        <v>252</v>
      </c>
      <c r="T22" s="61"/>
    </row>
    <row r="23" spans="1:20" ht="12.75" customHeight="1" x14ac:dyDescent="0.15">
      <c r="A23" s="60" t="s">
        <v>108</v>
      </c>
      <c r="B23" s="61">
        <v>279673</v>
      </c>
      <c r="C23" s="61">
        <v>130471</v>
      </c>
      <c r="D23" s="61">
        <v>130432</v>
      </c>
      <c r="E23" s="61">
        <v>3527</v>
      </c>
      <c r="F23" s="61">
        <v>107315</v>
      </c>
      <c r="G23" s="61">
        <v>10837</v>
      </c>
      <c r="H23" s="61">
        <v>1334</v>
      </c>
      <c r="I23" s="61">
        <v>2272</v>
      </c>
      <c r="J23" s="61">
        <v>3760</v>
      </c>
      <c r="K23" s="61">
        <v>1923</v>
      </c>
      <c r="L23" s="61">
        <v>2850</v>
      </c>
      <c r="M23" s="61">
        <v>10672</v>
      </c>
      <c r="N23" s="61"/>
      <c r="O23" s="61">
        <v>207</v>
      </c>
      <c r="P23" s="61">
        <v>37</v>
      </c>
      <c r="Q23" s="61"/>
      <c r="R23" s="61">
        <v>1090</v>
      </c>
      <c r="S23" s="61">
        <v>3378</v>
      </c>
      <c r="T23" s="61"/>
    </row>
    <row r="24" spans="1:20" ht="12.75" customHeight="1" x14ac:dyDescent="0.15">
      <c r="A24" s="62" t="s">
        <v>109</v>
      </c>
      <c r="B24" s="61">
        <v>160110</v>
      </c>
      <c r="C24" s="61">
        <v>84430</v>
      </c>
      <c r="D24" s="61">
        <v>84363</v>
      </c>
      <c r="E24" s="61">
        <v>79</v>
      </c>
      <c r="F24" s="61">
        <v>27304</v>
      </c>
      <c r="G24" s="61">
        <v>5981</v>
      </c>
      <c r="H24" s="61">
        <v>10620</v>
      </c>
      <c r="I24" s="61">
        <v>5363</v>
      </c>
      <c r="J24" s="61">
        <v>5289</v>
      </c>
      <c r="K24" s="61">
        <v>3925</v>
      </c>
      <c r="L24" s="61">
        <v>1443</v>
      </c>
      <c r="M24" s="61">
        <v>12804</v>
      </c>
      <c r="N24" s="61"/>
      <c r="O24" s="61">
        <v>257</v>
      </c>
      <c r="P24" s="61">
        <v>15</v>
      </c>
      <c r="Q24" s="61">
        <v>833</v>
      </c>
      <c r="R24" s="61">
        <v>851</v>
      </c>
      <c r="S24" s="61">
        <v>916</v>
      </c>
      <c r="T24" s="61"/>
    </row>
    <row r="25" spans="1:20" ht="12.75" customHeight="1" x14ac:dyDescent="0.15">
      <c r="A25" s="62" t="s">
        <v>110</v>
      </c>
      <c r="B25" s="61">
        <v>259764</v>
      </c>
      <c r="C25" s="61">
        <v>161886</v>
      </c>
      <c r="D25" s="61">
        <v>160592</v>
      </c>
      <c r="E25" s="61"/>
      <c r="F25" s="61">
        <v>43814</v>
      </c>
      <c r="G25" s="61">
        <v>2025</v>
      </c>
      <c r="H25" s="61">
        <v>7394</v>
      </c>
      <c r="I25" s="61">
        <v>4265</v>
      </c>
      <c r="J25" s="61">
        <v>7229</v>
      </c>
      <c r="K25" s="61">
        <v>4211</v>
      </c>
      <c r="L25" s="61">
        <v>2800</v>
      </c>
      <c r="M25" s="61">
        <v>19692</v>
      </c>
      <c r="N25" s="61">
        <v>99</v>
      </c>
      <c r="O25" s="61">
        <v>1548</v>
      </c>
      <c r="P25" s="61">
        <v>43</v>
      </c>
      <c r="Q25" s="61">
        <v>499</v>
      </c>
      <c r="R25" s="61">
        <v>1921</v>
      </c>
      <c r="S25" s="61">
        <v>2338</v>
      </c>
      <c r="T25" s="61"/>
    </row>
    <row r="26" spans="1:20" ht="12.75" customHeight="1" x14ac:dyDescent="0.15">
      <c r="A26" s="62" t="s">
        <v>111</v>
      </c>
      <c r="B26" s="61">
        <v>2173424</v>
      </c>
      <c r="C26" s="61">
        <v>939845</v>
      </c>
      <c r="D26" s="61">
        <v>939811</v>
      </c>
      <c r="E26" s="61"/>
      <c r="F26" s="61">
        <v>827259</v>
      </c>
      <c r="G26" s="61">
        <v>120010</v>
      </c>
      <c r="H26" s="61">
        <v>29510</v>
      </c>
      <c r="I26" s="61">
        <v>25420</v>
      </c>
      <c r="J26" s="61">
        <v>35010</v>
      </c>
      <c r="K26" s="61">
        <v>30708</v>
      </c>
      <c r="L26" s="61">
        <v>32389</v>
      </c>
      <c r="M26" s="61">
        <v>88864</v>
      </c>
      <c r="N26" s="61">
        <v>1679</v>
      </c>
      <c r="O26" s="61">
        <v>558</v>
      </c>
      <c r="P26" s="61">
        <v>135</v>
      </c>
      <c r="Q26" s="61">
        <v>5284</v>
      </c>
      <c r="R26" s="61">
        <v>6095</v>
      </c>
      <c r="S26" s="61">
        <v>30647</v>
      </c>
      <c r="T26" s="61">
        <v>11</v>
      </c>
    </row>
    <row r="27" spans="1:20" ht="12.75" customHeight="1" x14ac:dyDescent="0.15">
      <c r="A27" s="62" t="s">
        <v>112</v>
      </c>
      <c r="B27" s="61">
        <v>96838</v>
      </c>
      <c r="C27" s="61">
        <v>54663</v>
      </c>
      <c r="D27" s="61">
        <v>53486</v>
      </c>
      <c r="E27" s="61"/>
      <c r="F27" s="61">
        <v>13906</v>
      </c>
      <c r="G27" s="61">
        <v>1323</v>
      </c>
      <c r="H27" s="61">
        <v>1694</v>
      </c>
      <c r="I27" s="61">
        <v>494</v>
      </c>
      <c r="J27" s="61">
        <v>3011</v>
      </c>
      <c r="K27" s="61">
        <v>2730</v>
      </c>
      <c r="L27" s="61">
        <v>3147</v>
      </c>
      <c r="M27" s="61">
        <v>12673</v>
      </c>
      <c r="N27" s="61">
        <v>206</v>
      </c>
      <c r="O27" s="61">
        <v>501</v>
      </c>
      <c r="P27" s="61">
        <v>2</v>
      </c>
      <c r="Q27" s="61">
        <v>803</v>
      </c>
      <c r="R27" s="61">
        <v>1440</v>
      </c>
      <c r="S27" s="61">
        <v>245</v>
      </c>
      <c r="T27" s="61"/>
    </row>
    <row r="28" spans="1:20" ht="12.75" customHeight="1" x14ac:dyDescent="0.15">
      <c r="A28" s="62" t="s">
        <v>113</v>
      </c>
      <c r="B28" s="61">
        <v>2494842</v>
      </c>
      <c r="C28" s="61">
        <v>37411</v>
      </c>
      <c r="D28" s="61">
        <v>36054</v>
      </c>
      <c r="E28" s="61"/>
      <c r="F28" s="61">
        <v>8332</v>
      </c>
      <c r="G28" s="61">
        <v>5958</v>
      </c>
      <c r="H28" s="61">
        <v>3726</v>
      </c>
      <c r="I28" s="61">
        <v>109</v>
      </c>
      <c r="J28" s="61">
        <v>2748</v>
      </c>
      <c r="K28" s="61">
        <v>2089</v>
      </c>
      <c r="L28" s="61">
        <v>986</v>
      </c>
      <c r="M28" s="61">
        <v>7061</v>
      </c>
      <c r="N28" s="61">
        <v>131</v>
      </c>
      <c r="O28" s="61">
        <v>484</v>
      </c>
      <c r="P28" s="61">
        <v>6</v>
      </c>
      <c r="Q28" s="61">
        <v>267</v>
      </c>
      <c r="R28" s="61">
        <v>666</v>
      </c>
      <c r="S28" s="61">
        <v>44</v>
      </c>
      <c r="T28" s="61">
        <v>2424824</v>
      </c>
    </row>
    <row r="29" spans="1:20" ht="12.75" customHeight="1" x14ac:dyDescent="0.15">
      <c r="A29" s="62" t="s">
        <v>114</v>
      </c>
      <c r="B29" s="61">
        <v>77097</v>
      </c>
      <c r="C29" s="61">
        <v>42506</v>
      </c>
      <c r="D29" s="61">
        <v>41713</v>
      </c>
      <c r="E29" s="61"/>
      <c r="F29" s="61">
        <v>9333</v>
      </c>
      <c r="G29" s="61">
        <v>8452</v>
      </c>
      <c r="H29" s="61">
        <v>1374</v>
      </c>
      <c r="I29" s="61">
        <v>130</v>
      </c>
      <c r="J29" s="61">
        <v>1837</v>
      </c>
      <c r="K29" s="61">
        <v>2877</v>
      </c>
      <c r="L29" s="61">
        <v>1557</v>
      </c>
      <c r="M29" s="61">
        <v>6854</v>
      </c>
      <c r="N29" s="61"/>
      <c r="O29" s="61">
        <v>397</v>
      </c>
      <c r="P29" s="61">
        <v>2</v>
      </c>
      <c r="Q29" s="61">
        <v>551</v>
      </c>
      <c r="R29" s="61">
        <v>1212</v>
      </c>
      <c r="S29" s="61">
        <v>15</v>
      </c>
      <c r="T29" s="61"/>
    </row>
    <row r="30" spans="1:20" ht="12.75" customHeight="1" x14ac:dyDescent="0.15">
      <c r="A30" s="62" t="s">
        <v>115</v>
      </c>
      <c r="B30" s="61">
        <v>22366</v>
      </c>
      <c r="C30" s="61">
        <v>9491</v>
      </c>
      <c r="D30" s="61">
        <v>9466</v>
      </c>
      <c r="E30" s="61"/>
      <c r="F30" s="61">
        <v>1912</v>
      </c>
      <c r="G30" s="61">
        <v>3764</v>
      </c>
      <c r="H30" s="61">
        <v>1153</v>
      </c>
      <c r="I30" s="61">
        <v>27</v>
      </c>
      <c r="J30" s="61">
        <v>359</v>
      </c>
      <c r="K30" s="61">
        <v>1191</v>
      </c>
      <c r="L30" s="61">
        <v>397</v>
      </c>
      <c r="M30" s="61">
        <v>3796</v>
      </c>
      <c r="N30" s="61"/>
      <c r="O30" s="61">
        <v>36</v>
      </c>
      <c r="P30" s="61"/>
      <c r="Q30" s="61"/>
      <c r="R30" s="61">
        <v>222</v>
      </c>
      <c r="S30" s="61">
        <v>18</v>
      </c>
      <c r="T30" s="61"/>
    </row>
    <row r="31" spans="1:20" ht="12.75" customHeight="1" x14ac:dyDescent="0.15">
      <c r="A31" s="62" t="s">
        <v>116</v>
      </c>
      <c r="B31" s="61">
        <v>140071</v>
      </c>
      <c r="C31" s="61">
        <v>94866</v>
      </c>
      <c r="D31" s="61">
        <v>94810</v>
      </c>
      <c r="E31" s="61"/>
      <c r="F31" s="61">
        <v>29811</v>
      </c>
      <c r="G31" s="61">
        <v>111</v>
      </c>
      <c r="H31" s="61">
        <v>3015</v>
      </c>
      <c r="I31" s="61">
        <v>161</v>
      </c>
      <c r="J31" s="61">
        <v>2141</v>
      </c>
      <c r="K31" s="61">
        <v>2870</v>
      </c>
      <c r="L31" s="61">
        <v>1223</v>
      </c>
      <c r="M31" s="61">
        <v>5476</v>
      </c>
      <c r="N31" s="61"/>
      <c r="O31" s="61">
        <v>64</v>
      </c>
      <c r="P31" s="61"/>
      <c r="Q31" s="61">
        <v>6</v>
      </c>
      <c r="R31" s="61">
        <v>278</v>
      </c>
      <c r="S31" s="61">
        <v>49</v>
      </c>
      <c r="T31" s="61"/>
    </row>
    <row r="32" spans="1:20" ht="12.75" customHeight="1" x14ac:dyDescent="0.15">
      <c r="A32" s="62" t="s">
        <v>117</v>
      </c>
      <c r="B32" s="61">
        <v>21340</v>
      </c>
      <c r="C32" s="61">
        <v>9847</v>
      </c>
      <c r="D32" s="61">
        <v>9567</v>
      </c>
      <c r="E32" s="61">
        <v>3007</v>
      </c>
      <c r="F32" s="61">
        <v>2801</v>
      </c>
      <c r="G32" s="61">
        <v>16</v>
      </c>
      <c r="H32" s="61">
        <v>552</v>
      </c>
      <c r="I32" s="61">
        <v>245</v>
      </c>
      <c r="J32" s="61">
        <v>1225</v>
      </c>
      <c r="K32" s="61">
        <v>939</v>
      </c>
      <c r="L32" s="61">
        <v>391</v>
      </c>
      <c r="M32" s="61">
        <v>2066</v>
      </c>
      <c r="N32" s="61"/>
      <c r="O32" s="61">
        <v>115</v>
      </c>
      <c r="P32" s="61">
        <v>1</v>
      </c>
      <c r="Q32" s="61"/>
      <c r="R32" s="61">
        <v>116</v>
      </c>
      <c r="S32" s="61">
        <v>19</v>
      </c>
      <c r="T32" s="61"/>
    </row>
    <row r="33" spans="1:20" ht="12.75" customHeight="1" x14ac:dyDescent="0.15">
      <c r="A33" s="60" t="s">
        <v>118</v>
      </c>
      <c r="B33" s="61">
        <v>5879</v>
      </c>
      <c r="C33" s="61">
        <v>4367</v>
      </c>
      <c r="D33" s="61">
        <v>4344</v>
      </c>
      <c r="E33" s="61"/>
      <c r="F33" s="61">
        <v>397</v>
      </c>
      <c r="G33" s="61">
        <v>324</v>
      </c>
      <c r="H33" s="61">
        <v>76</v>
      </c>
      <c r="I33" s="61">
        <v>2</v>
      </c>
      <c r="J33" s="61">
        <v>125</v>
      </c>
      <c r="K33" s="61">
        <v>143</v>
      </c>
      <c r="L33" s="61">
        <v>38</v>
      </c>
      <c r="M33" s="61">
        <v>381</v>
      </c>
      <c r="N33" s="61">
        <v>1</v>
      </c>
      <c r="O33" s="61">
        <v>16</v>
      </c>
      <c r="P33" s="61"/>
      <c r="Q33" s="61"/>
      <c r="R33" s="61">
        <v>8</v>
      </c>
      <c r="S33" s="61"/>
      <c r="T33" s="61">
        <v>1</v>
      </c>
    </row>
    <row r="34" spans="1:20" ht="12.75" customHeight="1" x14ac:dyDescent="0.15">
      <c r="A34" s="60" t="s">
        <v>119</v>
      </c>
      <c r="B34" s="61">
        <v>7086</v>
      </c>
      <c r="C34" s="61">
        <v>2977</v>
      </c>
      <c r="D34" s="61">
        <v>2954</v>
      </c>
      <c r="E34" s="61"/>
      <c r="F34" s="61">
        <v>2801</v>
      </c>
      <c r="G34" s="61">
        <v>1</v>
      </c>
      <c r="H34" s="61">
        <v>233</v>
      </c>
      <c r="I34" s="61">
        <v>2</v>
      </c>
      <c r="J34" s="61">
        <v>292</v>
      </c>
      <c r="K34" s="61">
        <v>256</v>
      </c>
      <c r="L34" s="61">
        <v>37</v>
      </c>
      <c r="M34" s="61">
        <v>404</v>
      </c>
      <c r="N34" s="61"/>
      <c r="O34" s="61">
        <v>34</v>
      </c>
      <c r="P34" s="61"/>
      <c r="Q34" s="61"/>
      <c r="R34" s="61">
        <v>49</v>
      </c>
      <c r="S34" s="61"/>
      <c r="T34" s="61"/>
    </row>
    <row r="35" spans="1:20" ht="12.75" customHeight="1" x14ac:dyDescent="0.15">
      <c r="A35" s="60" t="s">
        <v>120</v>
      </c>
      <c r="B35" s="61">
        <v>12198</v>
      </c>
      <c r="C35" s="61">
        <v>4192</v>
      </c>
      <c r="D35" s="61">
        <v>3813</v>
      </c>
      <c r="E35" s="61">
        <v>2</v>
      </c>
      <c r="F35" s="61">
        <v>868</v>
      </c>
      <c r="G35" s="61">
        <v>2</v>
      </c>
      <c r="H35" s="61">
        <v>148</v>
      </c>
      <c r="I35" s="61">
        <v>1034</v>
      </c>
      <c r="J35" s="61">
        <v>402</v>
      </c>
      <c r="K35" s="61">
        <v>204</v>
      </c>
      <c r="L35" s="61">
        <v>366</v>
      </c>
      <c r="M35" s="61">
        <v>3410</v>
      </c>
      <c r="N35" s="61">
        <v>19</v>
      </c>
      <c r="O35" s="61">
        <v>84</v>
      </c>
      <c r="P35" s="61"/>
      <c r="Q35" s="61">
        <v>559</v>
      </c>
      <c r="R35" s="61">
        <v>906</v>
      </c>
      <c r="S35" s="61">
        <v>2</v>
      </c>
      <c r="T35" s="61"/>
    </row>
    <row r="36" spans="1:20" ht="12.75" customHeight="1" x14ac:dyDescent="0.15">
      <c r="A36" s="62" t="s">
        <v>121</v>
      </c>
      <c r="B36" s="61">
        <v>248327</v>
      </c>
      <c r="C36" s="61">
        <v>141563</v>
      </c>
      <c r="D36" s="61">
        <v>141194</v>
      </c>
      <c r="E36" s="61"/>
      <c r="F36" s="61">
        <v>44740</v>
      </c>
      <c r="G36" s="61">
        <v>4133</v>
      </c>
      <c r="H36" s="61">
        <v>7966</v>
      </c>
      <c r="I36" s="61">
        <v>17563</v>
      </c>
      <c r="J36" s="61">
        <v>3836</v>
      </c>
      <c r="K36" s="61">
        <v>7163</v>
      </c>
      <c r="L36" s="61">
        <v>1451</v>
      </c>
      <c r="M36" s="61">
        <v>14940</v>
      </c>
      <c r="N36" s="61">
        <v>271</v>
      </c>
      <c r="O36" s="61">
        <v>193</v>
      </c>
      <c r="P36" s="61">
        <v>6</v>
      </c>
      <c r="Q36" s="61">
        <v>488</v>
      </c>
      <c r="R36" s="61">
        <v>673</v>
      </c>
      <c r="S36" s="61">
        <v>3341</v>
      </c>
      <c r="T36" s="61"/>
    </row>
    <row r="37" spans="1:20" ht="12.75" customHeight="1" x14ac:dyDescent="0.15">
      <c r="A37" s="62" t="s">
        <v>122</v>
      </c>
      <c r="B37" s="61">
        <v>367916</v>
      </c>
      <c r="C37" s="61">
        <v>250108</v>
      </c>
      <c r="D37" s="61">
        <v>118737</v>
      </c>
      <c r="E37" s="61"/>
      <c r="F37" s="61">
        <v>60099</v>
      </c>
      <c r="G37" s="61">
        <v>61</v>
      </c>
      <c r="H37" s="61">
        <v>8529</v>
      </c>
      <c r="I37" s="61">
        <v>19</v>
      </c>
      <c r="J37" s="61">
        <v>24472</v>
      </c>
      <c r="K37" s="61">
        <v>1988</v>
      </c>
      <c r="L37" s="61">
        <v>5613</v>
      </c>
      <c r="M37" s="61">
        <v>7496</v>
      </c>
      <c r="N37" s="61">
        <v>504</v>
      </c>
      <c r="O37" s="61">
        <v>2629</v>
      </c>
      <c r="P37" s="61">
        <v>10</v>
      </c>
      <c r="Q37" s="61">
        <v>532</v>
      </c>
      <c r="R37" s="61">
        <v>4857</v>
      </c>
      <c r="S37" s="61">
        <v>252</v>
      </c>
      <c r="T37" s="61">
        <v>747</v>
      </c>
    </row>
    <row r="38" spans="1:20" ht="12.75" customHeight="1" x14ac:dyDescent="0.15">
      <c r="A38" s="62" t="s">
        <v>123</v>
      </c>
      <c r="B38" s="117">
        <f>SUM(B39:B53)</f>
        <v>3080609</v>
      </c>
      <c r="C38" s="117">
        <f>SUM(C39:C53)</f>
        <v>1022561</v>
      </c>
      <c r="D38" s="117">
        <f t="shared" ref="D38:T38" si="1">SUM(D39:D53)</f>
        <v>897161</v>
      </c>
      <c r="E38" s="117">
        <f t="shared" si="1"/>
        <v>81077</v>
      </c>
      <c r="F38" s="117">
        <f t="shared" si="1"/>
        <v>554385</v>
      </c>
      <c r="G38" s="117">
        <f t="shared" si="1"/>
        <v>38437</v>
      </c>
      <c r="H38" s="117">
        <f t="shared" si="1"/>
        <v>136204</v>
      </c>
      <c r="I38" s="117">
        <f t="shared" si="1"/>
        <v>3652</v>
      </c>
      <c r="J38" s="117">
        <f t="shared" si="1"/>
        <v>101352</v>
      </c>
      <c r="K38" s="117">
        <f t="shared" si="1"/>
        <v>66385</v>
      </c>
      <c r="L38" s="117">
        <f t="shared" si="1"/>
        <v>49878</v>
      </c>
      <c r="M38" s="117">
        <f t="shared" si="1"/>
        <v>149072</v>
      </c>
      <c r="N38" s="117">
        <f t="shared" si="1"/>
        <v>184212</v>
      </c>
      <c r="O38" s="117">
        <f t="shared" si="1"/>
        <v>245027</v>
      </c>
      <c r="P38" s="117">
        <f t="shared" si="1"/>
        <v>72628</v>
      </c>
      <c r="Q38" s="117">
        <f t="shared" si="1"/>
        <v>61121</v>
      </c>
      <c r="R38" s="117">
        <f t="shared" si="1"/>
        <v>235657</v>
      </c>
      <c r="S38" s="117">
        <f t="shared" si="1"/>
        <v>68937</v>
      </c>
      <c r="T38" s="117">
        <f t="shared" si="1"/>
        <v>10024</v>
      </c>
    </row>
    <row r="39" spans="1:20" ht="12.75" customHeight="1" x14ac:dyDescent="0.15">
      <c r="A39" s="62" t="s">
        <v>124</v>
      </c>
      <c r="B39" s="61">
        <v>700795</v>
      </c>
      <c r="C39" s="61">
        <v>361964</v>
      </c>
      <c r="D39" s="61">
        <v>330093</v>
      </c>
      <c r="E39" s="61">
        <v>81076</v>
      </c>
      <c r="F39" s="61">
        <v>106372</v>
      </c>
      <c r="G39" s="61">
        <v>3348</v>
      </c>
      <c r="H39" s="61">
        <v>13811</v>
      </c>
      <c r="I39" s="61">
        <v>2476</v>
      </c>
      <c r="J39" s="61">
        <v>30729</v>
      </c>
      <c r="K39" s="61">
        <v>13920</v>
      </c>
      <c r="L39" s="61">
        <v>27674</v>
      </c>
      <c r="M39" s="61">
        <v>37518</v>
      </c>
      <c r="N39" s="61">
        <v>915</v>
      </c>
      <c r="O39" s="61">
        <v>11558</v>
      </c>
      <c r="P39" s="61">
        <v>632</v>
      </c>
      <c r="Q39" s="61">
        <v>1297</v>
      </c>
      <c r="R39" s="61">
        <v>7291</v>
      </c>
      <c r="S39" s="61">
        <v>213</v>
      </c>
      <c r="T39" s="61">
        <v>1</v>
      </c>
    </row>
    <row r="40" spans="1:20" ht="12.75" customHeight="1" x14ac:dyDescent="0.15">
      <c r="A40" s="62" t="s">
        <v>125</v>
      </c>
      <c r="B40" s="61">
        <v>419645</v>
      </c>
      <c r="C40" s="61">
        <v>74479</v>
      </c>
      <c r="D40" s="61">
        <v>68219</v>
      </c>
      <c r="E40" s="61"/>
      <c r="F40" s="61">
        <v>158387</v>
      </c>
      <c r="G40" s="61">
        <v>18443</v>
      </c>
      <c r="H40" s="61">
        <v>13776</v>
      </c>
      <c r="I40" s="61">
        <v>417</v>
      </c>
      <c r="J40" s="61">
        <v>5251</v>
      </c>
      <c r="K40" s="61">
        <v>6244</v>
      </c>
      <c r="L40" s="61">
        <v>3846</v>
      </c>
      <c r="M40" s="61">
        <v>26313</v>
      </c>
      <c r="N40" s="61"/>
      <c r="O40" s="61">
        <v>36680</v>
      </c>
      <c r="P40" s="61">
        <v>700</v>
      </c>
      <c r="Q40" s="61">
        <v>1750</v>
      </c>
      <c r="R40" s="61">
        <v>4370</v>
      </c>
      <c r="S40" s="61">
        <v>68681</v>
      </c>
      <c r="T40" s="61">
        <v>308</v>
      </c>
    </row>
    <row r="41" spans="1:20" ht="12.75" customHeight="1" x14ac:dyDescent="0.15">
      <c r="A41" s="62" t="s">
        <v>126</v>
      </c>
      <c r="B41" s="61">
        <v>13800</v>
      </c>
      <c r="C41" s="61">
        <v>6107</v>
      </c>
      <c r="D41" s="61">
        <v>3138</v>
      </c>
      <c r="E41" s="61"/>
      <c r="F41" s="61">
        <v>763</v>
      </c>
      <c r="G41" s="61">
        <v>340</v>
      </c>
      <c r="H41" s="61">
        <v>1119</v>
      </c>
      <c r="I41" s="61">
        <v>35</v>
      </c>
      <c r="J41" s="61">
        <v>367</v>
      </c>
      <c r="K41" s="61">
        <v>3472</v>
      </c>
      <c r="L41" s="61">
        <v>33</v>
      </c>
      <c r="M41" s="61">
        <v>1199</v>
      </c>
      <c r="N41" s="61">
        <v>15</v>
      </c>
      <c r="O41" s="61">
        <v>78</v>
      </c>
      <c r="P41" s="61"/>
      <c r="Q41" s="61">
        <v>9</v>
      </c>
      <c r="R41" s="61">
        <v>254</v>
      </c>
      <c r="S41" s="61">
        <v>2</v>
      </c>
      <c r="T41" s="61">
        <v>7</v>
      </c>
    </row>
    <row r="42" spans="1:20" ht="12.75" customHeight="1" x14ac:dyDescent="0.15">
      <c r="A42" s="62" t="s">
        <v>127</v>
      </c>
      <c r="B42" s="61">
        <v>25362</v>
      </c>
      <c r="C42" s="61">
        <v>9715</v>
      </c>
      <c r="D42" s="61">
        <v>7875</v>
      </c>
      <c r="E42" s="61"/>
      <c r="F42" s="61">
        <v>7663</v>
      </c>
      <c r="G42" s="61">
        <v>129</v>
      </c>
      <c r="H42" s="61">
        <v>1745</v>
      </c>
      <c r="I42" s="61">
        <v>1</v>
      </c>
      <c r="J42" s="61">
        <v>1367</v>
      </c>
      <c r="K42" s="61">
        <v>1345</v>
      </c>
      <c r="L42" s="61">
        <v>382</v>
      </c>
      <c r="M42" s="61">
        <v>1263</v>
      </c>
      <c r="N42" s="61"/>
      <c r="O42" s="61">
        <v>717</v>
      </c>
      <c r="P42" s="61">
        <v>613</v>
      </c>
      <c r="Q42" s="61"/>
      <c r="R42" s="61">
        <v>416</v>
      </c>
      <c r="S42" s="61">
        <v>6</v>
      </c>
      <c r="T42" s="61"/>
    </row>
    <row r="43" spans="1:20" ht="12.75" customHeight="1" x14ac:dyDescent="0.15">
      <c r="A43" s="62" t="s">
        <v>128</v>
      </c>
      <c r="B43" s="61">
        <v>374158</v>
      </c>
      <c r="C43" s="61">
        <v>167507</v>
      </c>
      <c r="D43" s="61">
        <v>166566</v>
      </c>
      <c r="E43" s="61">
        <v>1</v>
      </c>
      <c r="F43" s="61">
        <v>71875</v>
      </c>
      <c r="G43" s="61">
        <v>4437</v>
      </c>
      <c r="H43" s="61">
        <v>29650</v>
      </c>
      <c r="I43" s="61">
        <v>1</v>
      </c>
      <c r="J43" s="61">
        <v>16518</v>
      </c>
      <c r="K43" s="61">
        <v>7145</v>
      </c>
      <c r="L43" s="61">
        <v>2880</v>
      </c>
      <c r="M43" s="61">
        <v>4359</v>
      </c>
      <c r="N43" s="61">
        <v>456</v>
      </c>
      <c r="O43" s="61">
        <v>1006</v>
      </c>
      <c r="P43" s="61">
        <v>62473</v>
      </c>
      <c r="Q43" s="61"/>
      <c r="R43" s="61">
        <v>5647</v>
      </c>
      <c r="S43" s="61">
        <v>8</v>
      </c>
      <c r="T43" s="61">
        <v>195</v>
      </c>
    </row>
    <row r="44" spans="1:20" ht="12.75" customHeight="1" x14ac:dyDescent="0.15">
      <c r="A44" s="62" t="s">
        <v>129</v>
      </c>
      <c r="B44" s="61">
        <v>832719</v>
      </c>
      <c r="C44" s="61">
        <v>276135</v>
      </c>
      <c r="D44" s="61">
        <v>258637</v>
      </c>
      <c r="E44" s="61"/>
      <c r="F44" s="61">
        <v>173876</v>
      </c>
      <c r="G44" s="61">
        <v>7568</v>
      </c>
      <c r="H44" s="61">
        <v>7122</v>
      </c>
      <c r="I44" s="61">
        <v>188</v>
      </c>
      <c r="J44" s="61">
        <v>30485</v>
      </c>
      <c r="K44" s="61">
        <v>18178</v>
      </c>
      <c r="L44" s="61">
        <v>6289</v>
      </c>
      <c r="M44" s="61">
        <v>46159</v>
      </c>
      <c r="N44" s="61">
        <v>175386</v>
      </c>
      <c r="O44" s="61">
        <v>744</v>
      </c>
      <c r="P44" s="61">
        <v>2</v>
      </c>
      <c r="Q44" s="61">
        <v>4150</v>
      </c>
      <c r="R44" s="61">
        <v>76995</v>
      </c>
      <c r="S44" s="61"/>
      <c r="T44" s="61">
        <v>9442</v>
      </c>
    </row>
    <row r="45" spans="1:20" ht="12.75" customHeight="1" x14ac:dyDescent="0.15">
      <c r="A45" s="62" t="s">
        <v>130</v>
      </c>
      <c r="B45" s="61">
        <v>146606</v>
      </c>
      <c r="C45" s="61">
        <v>56888</v>
      </c>
      <c r="D45" s="61">
        <v>34731</v>
      </c>
      <c r="E45" s="61"/>
      <c r="F45" s="61">
        <v>22689</v>
      </c>
      <c r="G45" s="61">
        <v>3447</v>
      </c>
      <c r="H45" s="61">
        <v>7520</v>
      </c>
      <c r="I45" s="61">
        <v>70</v>
      </c>
      <c r="J45" s="61">
        <v>10197</v>
      </c>
      <c r="K45" s="61">
        <v>7062</v>
      </c>
      <c r="L45" s="61">
        <v>1766</v>
      </c>
      <c r="M45" s="61">
        <v>20999</v>
      </c>
      <c r="N45" s="61">
        <v>3981</v>
      </c>
      <c r="O45" s="61">
        <v>1809</v>
      </c>
      <c r="P45" s="61">
        <v>5439</v>
      </c>
      <c r="Q45" s="61">
        <v>2133</v>
      </c>
      <c r="R45" s="61">
        <v>2593</v>
      </c>
      <c r="S45" s="61">
        <v>5</v>
      </c>
      <c r="T45" s="61">
        <v>8</v>
      </c>
    </row>
    <row r="46" spans="1:20" ht="12.75" customHeight="1" x14ac:dyDescent="0.15">
      <c r="A46" s="62" t="s">
        <v>131</v>
      </c>
      <c r="B46" s="61">
        <v>58156</v>
      </c>
      <c r="C46" s="61">
        <v>19379</v>
      </c>
      <c r="D46" s="61">
        <v>12655</v>
      </c>
      <c r="E46" s="61"/>
      <c r="F46" s="61">
        <v>6398</v>
      </c>
      <c r="G46" s="61">
        <v>540</v>
      </c>
      <c r="H46" s="61">
        <v>3191</v>
      </c>
      <c r="I46" s="61">
        <v>4</v>
      </c>
      <c r="J46" s="61">
        <v>2219</v>
      </c>
      <c r="K46" s="61">
        <v>487</v>
      </c>
      <c r="L46" s="61">
        <v>3215</v>
      </c>
      <c r="M46" s="61">
        <v>2563</v>
      </c>
      <c r="N46" s="61">
        <v>85</v>
      </c>
      <c r="O46" s="61">
        <v>566</v>
      </c>
      <c r="P46" s="61">
        <v>2</v>
      </c>
      <c r="Q46" s="61">
        <v>15114</v>
      </c>
      <c r="R46" s="61">
        <v>4389</v>
      </c>
      <c r="S46" s="61">
        <v>3</v>
      </c>
      <c r="T46" s="61">
        <v>1</v>
      </c>
    </row>
    <row r="47" spans="1:20" ht="12.75" customHeight="1" x14ac:dyDescent="0.15">
      <c r="A47" s="62" t="s">
        <v>132</v>
      </c>
      <c r="B47" s="61">
        <v>21049</v>
      </c>
      <c r="C47" s="61">
        <v>2064</v>
      </c>
      <c r="D47" s="61">
        <v>1532</v>
      </c>
      <c r="E47" s="61"/>
      <c r="F47" s="61">
        <v>1401</v>
      </c>
      <c r="G47" s="61">
        <v>63</v>
      </c>
      <c r="H47" s="61">
        <v>291</v>
      </c>
      <c r="I47" s="61">
        <v>14</v>
      </c>
      <c r="J47" s="61">
        <v>162</v>
      </c>
      <c r="K47" s="61">
        <v>2167</v>
      </c>
      <c r="L47" s="61">
        <v>327</v>
      </c>
      <c r="M47" s="61">
        <v>4392</v>
      </c>
      <c r="N47" s="61">
        <v>110</v>
      </c>
      <c r="O47" s="61">
        <v>143</v>
      </c>
      <c r="P47" s="61">
        <v>1</v>
      </c>
      <c r="Q47" s="61">
        <v>245</v>
      </c>
      <c r="R47" s="61">
        <v>9665</v>
      </c>
      <c r="S47" s="61">
        <v>4</v>
      </c>
      <c r="T47" s="61"/>
    </row>
    <row r="48" spans="1:20" ht="12.75" customHeight="1" x14ac:dyDescent="0.15">
      <c r="A48" s="62" t="s">
        <v>133</v>
      </c>
      <c r="B48" s="61">
        <v>60173</v>
      </c>
      <c r="C48" s="61">
        <v>18813</v>
      </c>
      <c r="D48" s="61">
        <v>11766</v>
      </c>
      <c r="E48" s="61"/>
      <c r="F48" s="61">
        <v>4320</v>
      </c>
      <c r="G48" s="61">
        <v>93</v>
      </c>
      <c r="H48" s="61">
        <v>7044</v>
      </c>
      <c r="I48" s="61">
        <v>43</v>
      </c>
      <c r="J48" s="61">
        <v>1443</v>
      </c>
      <c r="K48" s="61">
        <v>4261</v>
      </c>
      <c r="L48" s="61">
        <v>1244</v>
      </c>
      <c r="M48" s="61">
        <v>1488</v>
      </c>
      <c r="N48" s="61">
        <v>82</v>
      </c>
      <c r="O48" s="61">
        <v>524</v>
      </c>
      <c r="P48" s="61">
        <v>656</v>
      </c>
      <c r="Q48" s="61">
        <v>19724</v>
      </c>
      <c r="R48" s="61">
        <v>381</v>
      </c>
      <c r="S48" s="61">
        <v>2</v>
      </c>
      <c r="T48" s="61">
        <v>55</v>
      </c>
    </row>
    <row r="49" spans="1:20" ht="12.75" customHeight="1" x14ac:dyDescent="0.15">
      <c r="A49" s="62" t="s">
        <v>48</v>
      </c>
      <c r="B49" s="61">
        <v>6269</v>
      </c>
      <c r="C49" s="61">
        <v>1022</v>
      </c>
      <c r="D49" s="61">
        <v>637</v>
      </c>
      <c r="E49" s="61"/>
      <c r="F49" s="61">
        <v>371</v>
      </c>
      <c r="G49" s="61">
        <v>9</v>
      </c>
      <c r="H49" s="61">
        <v>2903</v>
      </c>
      <c r="I49" s="61">
        <v>118</v>
      </c>
      <c r="J49" s="61">
        <v>1336</v>
      </c>
      <c r="K49" s="61">
        <v>178</v>
      </c>
      <c r="L49" s="61">
        <v>13</v>
      </c>
      <c r="M49" s="61">
        <v>180</v>
      </c>
      <c r="N49" s="61"/>
      <c r="O49" s="61">
        <v>130</v>
      </c>
      <c r="P49" s="61">
        <v>2</v>
      </c>
      <c r="Q49" s="61"/>
      <c r="R49" s="61">
        <v>3</v>
      </c>
      <c r="S49" s="61"/>
      <c r="T49" s="61">
        <v>4</v>
      </c>
    </row>
    <row r="50" spans="1:20" ht="12.75" customHeight="1" x14ac:dyDescent="0.15">
      <c r="A50" s="62" t="s">
        <v>134</v>
      </c>
      <c r="B50" s="61">
        <v>7639</v>
      </c>
      <c r="C50" s="61">
        <v>433</v>
      </c>
      <c r="D50" s="61">
        <v>109</v>
      </c>
      <c r="E50" s="61"/>
      <c r="F50" s="61">
        <v>118</v>
      </c>
      <c r="G50" s="61">
        <v>2</v>
      </c>
      <c r="H50" s="61">
        <v>4958</v>
      </c>
      <c r="I50" s="61">
        <v>197</v>
      </c>
      <c r="J50" s="61">
        <v>22</v>
      </c>
      <c r="K50" s="61">
        <v>849</v>
      </c>
      <c r="L50" s="61">
        <v>178</v>
      </c>
      <c r="M50" s="61">
        <v>565</v>
      </c>
      <c r="N50" s="61">
        <v>22</v>
      </c>
      <c r="O50" s="61">
        <v>89</v>
      </c>
      <c r="P50" s="61"/>
      <c r="Q50" s="61"/>
      <c r="R50" s="61">
        <v>193</v>
      </c>
      <c r="S50" s="61">
        <v>13</v>
      </c>
      <c r="T50" s="61"/>
    </row>
    <row r="51" spans="1:20" ht="12.75" customHeight="1" x14ac:dyDescent="0.15">
      <c r="A51" s="63" t="s">
        <v>135</v>
      </c>
      <c r="B51" s="61">
        <v>4259</v>
      </c>
      <c r="C51" s="61">
        <v>1712</v>
      </c>
      <c r="D51" s="61">
        <v>1203</v>
      </c>
      <c r="E51" s="61"/>
      <c r="F51" s="61">
        <v>151</v>
      </c>
      <c r="G51" s="61">
        <v>18</v>
      </c>
      <c r="H51" s="61">
        <v>270</v>
      </c>
      <c r="I51" s="61">
        <v>12</v>
      </c>
      <c r="J51" s="61">
        <v>300</v>
      </c>
      <c r="K51" s="61">
        <v>743</v>
      </c>
      <c r="L51" s="61">
        <v>23</v>
      </c>
      <c r="M51" s="61">
        <v>405</v>
      </c>
      <c r="N51" s="61"/>
      <c r="O51" s="61">
        <v>13</v>
      </c>
      <c r="P51" s="61"/>
      <c r="Q51" s="61"/>
      <c r="R51" s="61">
        <v>609</v>
      </c>
      <c r="S51" s="61"/>
      <c r="T51" s="61">
        <v>3</v>
      </c>
    </row>
    <row r="52" spans="1:20" ht="12.75" customHeight="1" x14ac:dyDescent="0.15">
      <c r="A52" s="64" t="s">
        <v>136</v>
      </c>
      <c r="B52" s="61">
        <v>219632</v>
      </c>
      <c r="C52" s="61">
        <v>26343</v>
      </c>
      <c r="D52" s="61"/>
      <c r="E52" s="61"/>
      <c r="F52" s="61">
        <v>1</v>
      </c>
      <c r="G52" s="61"/>
      <c r="H52" s="61">
        <v>42794</v>
      </c>
      <c r="I52" s="61">
        <v>76</v>
      </c>
      <c r="J52" s="61">
        <v>956</v>
      </c>
      <c r="K52" s="61">
        <v>334</v>
      </c>
      <c r="L52" s="61">
        <v>2008</v>
      </c>
      <c r="M52" s="61">
        <v>1669</v>
      </c>
      <c r="N52" s="61">
        <v>3160</v>
      </c>
      <c r="O52" s="61">
        <v>633</v>
      </c>
      <c r="P52" s="61">
        <v>2108</v>
      </c>
      <c r="Q52" s="61">
        <v>16699</v>
      </c>
      <c r="R52" s="61">
        <v>122851</v>
      </c>
      <c r="S52" s="61"/>
      <c r="T52" s="61"/>
    </row>
    <row r="53" spans="1:20" ht="12.75" customHeight="1" thickBot="1" x14ac:dyDescent="0.2">
      <c r="A53" s="65" t="s">
        <v>137</v>
      </c>
      <c r="B53" s="66">
        <v>190347</v>
      </c>
      <c r="C53" s="66"/>
      <c r="D53" s="66"/>
      <c r="E53" s="66"/>
      <c r="F53" s="66"/>
      <c r="G53" s="66"/>
      <c r="H53" s="66">
        <v>10</v>
      </c>
      <c r="I53" s="66"/>
      <c r="J53" s="66"/>
      <c r="K53" s="66"/>
      <c r="L53" s="66"/>
      <c r="M53" s="66"/>
      <c r="N53" s="66"/>
      <c r="O53" s="66">
        <v>190337</v>
      </c>
      <c r="P53" s="66"/>
      <c r="Q53" s="66"/>
      <c r="R53" s="66"/>
      <c r="S53" s="66"/>
      <c r="T53" s="67"/>
    </row>
    <row r="54" spans="1:20" ht="12.75" customHeight="1" x14ac:dyDescent="0.15">
      <c r="A54" s="118" t="s">
        <v>178</v>
      </c>
    </row>
  </sheetData>
  <mergeCells count="30">
    <mergeCell ref="B1:E1"/>
    <mergeCell ref="F1:J1"/>
    <mergeCell ref="K1:O1"/>
    <mergeCell ref="P1:T1"/>
    <mergeCell ref="B2:C2"/>
    <mergeCell ref="D2:E2"/>
    <mergeCell ref="F2:G2"/>
    <mergeCell ref="I2:J2"/>
    <mergeCell ref="K2:L2"/>
    <mergeCell ref="N2:O2"/>
    <mergeCell ref="P2:Q2"/>
    <mergeCell ref="S2:T2"/>
    <mergeCell ref="F4:G4"/>
    <mergeCell ref="A3:A5"/>
    <mergeCell ref="B3:B5"/>
    <mergeCell ref="C4:C5"/>
    <mergeCell ref="E4:E5"/>
    <mergeCell ref="H4:H5"/>
    <mergeCell ref="I4:I5"/>
    <mergeCell ref="J4:J5"/>
    <mergeCell ref="K4:K5"/>
    <mergeCell ref="L4:L5"/>
    <mergeCell ref="R4:R5"/>
    <mergeCell ref="S4:S5"/>
    <mergeCell ref="T4:T5"/>
    <mergeCell ref="M4:M5"/>
    <mergeCell ref="N4:N5"/>
    <mergeCell ref="O4:O5"/>
    <mergeCell ref="P4:P5"/>
    <mergeCell ref="Q4:Q5"/>
  </mergeCells>
  <phoneticPr fontId="20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</sheetPr>
  <dimension ref="A1:IO30"/>
  <sheetViews>
    <sheetView showGridLines="0" showZeros="0" workbookViewId="0">
      <selection activeCell="J35" sqref="J35"/>
    </sheetView>
  </sheetViews>
  <sheetFormatPr defaultColWidth="7.875" defaultRowHeight="14.25" x14ac:dyDescent="0.15"/>
  <cols>
    <col min="1" max="1" width="1.375" style="3" customWidth="1"/>
    <col min="2" max="2" width="15.625" style="3" customWidth="1"/>
    <col min="3" max="7" width="7.625" style="45" customWidth="1"/>
    <col min="8" max="12" width="5.875" style="45" customWidth="1"/>
    <col min="13" max="249" width="7.875" style="45" customWidth="1"/>
  </cols>
  <sheetData>
    <row r="1" spans="1:12" ht="24.95" customHeight="1" x14ac:dyDescent="0.15">
      <c r="A1" s="176" t="s">
        <v>138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</row>
    <row r="2" spans="1:12" s="1" customFormat="1" ht="20.100000000000001" customHeight="1" x14ac:dyDescent="0.15">
      <c r="C2" s="20"/>
      <c r="L2" s="37"/>
    </row>
    <row r="3" spans="1:12" s="1" customFormat="1" ht="24.95" customHeight="1" x14ac:dyDescent="0.15">
      <c r="A3" s="172" t="s">
        <v>139</v>
      </c>
      <c r="B3" s="173"/>
      <c r="C3" s="177" t="s">
        <v>140</v>
      </c>
      <c r="D3" s="177"/>
      <c r="E3" s="177"/>
      <c r="F3" s="177"/>
      <c r="G3" s="177"/>
      <c r="H3" s="177" t="s">
        <v>141</v>
      </c>
      <c r="I3" s="178"/>
      <c r="J3" s="178"/>
      <c r="K3" s="178"/>
      <c r="L3" s="178"/>
    </row>
    <row r="4" spans="1:12" s="1" customFormat="1" ht="24.95" customHeight="1" x14ac:dyDescent="0.15">
      <c r="A4" s="174"/>
      <c r="B4" s="175"/>
      <c r="C4" s="21">
        <v>2015</v>
      </c>
      <c r="D4" s="21">
        <v>2016</v>
      </c>
      <c r="E4" s="21">
        <v>2017</v>
      </c>
      <c r="F4" s="21">
        <v>2018</v>
      </c>
      <c r="G4" s="21">
        <v>2019</v>
      </c>
      <c r="H4" s="21">
        <v>2015</v>
      </c>
      <c r="I4" s="21">
        <v>2016</v>
      </c>
      <c r="J4" s="38">
        <v>2017</v>
      </c>
      <c r="K4" s="38">
        <v>2018</v>
      </c>
      <c r="L4" s="38">
        <v>2019</v>
      </c>
    </row>
    <row r="5" spans="1:12" s="2" customFormat="1" ht="28.35" customHeight="1" x14ac:dyDescent="0.15">
      <c r="A5" s="179" t="s">
        <v>142</v>
      </c>
      <c r="B5" s="180"/>
      <c r="C5" s="22">
        <v>5745747</v>
      </c>
      <c r="D5" s="23">
        <v>6077432</v>
      </c>
      <c r="E5" s="23">
        <v>7329604</v>
      </c>
      <c r="F5" s="24">
        <v>8824662</v>
      </c>
      <c r="G5" s="25">
        <v>8895024</v>
      </c>
      <c r="H5" s="26">
        <v>101.4</v>
      </c>
      <c r="I5" s="26">
        <v>105.8</v>
      </c>
      <c r="J5" s="26">
        <v>120.6</v>
      </c>
      <c r="K5" s="26">
        <v>120.4</v>
      </c>
      <c r="L5" s="26">
        <f>G5/F5*100</f>
        <v>100.8</v>
      </c>
    </row>
    <row r="6" spans="1:12" s="1" customFormat="1" ht="28.35" customHeight="1" x14ac:dyDescent="0.15">
      <c r="A6" s="170" t="s">
        <v>143</v>
      </c>
      <c r="B6" s="171"/>
      <c r="C6" s="27">
        <v>618551</v>
      </c>
      <c r="D6" s="28">
        <v>638887</v>
      </c>
      <c r="E6" s="28">
        <v>925859</v>
      </c>
      <c r="F6" s="28">
        <v>1447560</v>
      </c>
      <c r="G6" s="29">
        <v>1448077</v>
      </c>
      <c r="H6" s="41">
        <v>95.6</v>
      </c>
      <c r="I6" s="41">
        <v>103.3</v>
      </c>
      <c r="J6" s="41">
        <v>144.9</v>
      </c>
      <c r="K6" s="41">
        <v>156.30000000000001</v>
      </c>
      <c r="L6" s="41">
        <f t="shared" ref="L6:L23" si="0">G6/F6*100</f>
        <v>100</v>
      </c>
    </row>
    <row r="7" spans="1:12" s="1" customFormat="1" ht="28.35" customHeight="1" x14ac:dyDescent="0.15">
      <c r="A7" s="170" t="s">
        <v>144</v>
      </c>
      <c r="B7" s="171"/>
      <c r="C7" s="27">
        <v>151637</v>
      </c>
      <c r="D7" s="28">
        <v>164855</v>
      </c>
      <c r="E7" s="28">
        <v>247566</v>
      </c>
      <c r="F7" s="28">
        <v>330570</v>
      </c>
      <c r="G7" s="29">
        <v>301754</v>
      </c>
      <c r="H7" s="41">
        <v>78.599999999999994</v>
      </c>
      <c r="I7" s="41">
        <v>108.7</v>
      </c>
      <c r="J7" s="41">
        <v>150.19999999999999</v>
      </c>
      <c r="K7" s="41">
        <v>133.5</v>
      </c>
      <c r="L7" s="41">
        <f t="shared" si="0"/>
        <v>91.3</v>
      </c>
    </row>
    <row r="8" spans="1:12" s="1" customFormat="1" ht="28.35" customHeight="1" x14ac:dyDescent="0.15">
      <c r="A8" s="170" t="s">
        <v>145</v>
      </c>
      <c r="B8" s="171"/>
      <c r="C8" s="27">
        <v>222329</v>
      </c>
      <c r="D8" s="28">
        <v>252155</v>
      </c>
      <c r="E8" s="28">
        <v>352976</v>
      </c>
      <c r="F8" s="28">
        <v>531771</v>
      </c>
      <c r="G8" s="29">
        <v>521562</v>
      </c>
      <c r="H8" s="41">
        <v>84.7</v>
      </c>
      <c r="I8" s="41">
        <v>113.4</v>
      </c>
      <c r="J8" s="41">
        <v>140</v>
      </c>
      <c r="K8" s="41">
        <v>150.69999999999999</v>
      </c>
      <c r="L8" s="41">
        <f t="shared" si="0"/>
        <v>98.1</v>
      </c>
    </row>
    <row r="9" spans="1:12" s="1" customFormat="1" ht="28.35" customHeight="1" x14ac:dyDescent="0.15">
      <c r="A9" s="170" t="s">
        <v>146</v>
      </c>
      <c r="B9" s="171"/>
      <c r="C9" s="27">
        <v>143989</v>
      </c>
      <c r="D9" s="28">
        <v>150910</v>
      </c>
      <c r="E9" s="28">
        <v>193011</v>
      </c>
      <c r="F9" s="28">
        <v>216515</v>
      </c>
      <c r="G9" s="29">
        <v>244623</v>
      </c>
      <c r="H9" s="41">
        <v>105.7</v>
      </c>
      <c r="I9" s="41">
        <v>104.8</v>
      </c>
      <c r="J9" s="41">
        <v>127.9</v>
      </c>
      <c r="K9" s="41">
        <v>112.2</v>
      </c>
      <c r="L9" s="41">
        <f t="shared" si="0"/>
        <v>113</v>
      </c>
    </row>
    <row r="10" spans="1:12" s="1" customFormat="1" ht="28.35" customHeight="1" x14ac:dyDescent="0.15">
      <c r="A10" s="170" t="s">
        <v>147</v>
      </c>
      <c r="B10" s="171"/>
      <c r="C10" s="27">
        <v>162480</v>
      </c>
      <c r="D10" s="28">
        <v>205315</v>
      </c>
      <c r="E10" s="28">
        <v>240690</v>
      </c>
      <c r="F10" s="28">
        <v>311532</v>
      </c>
      <c r="G10" s="29">
        <v>259804</v>
      </c>
      <c r="H10" s="41">
        <v>114.5</v>
      </c>
      <c r="I10" s="41">
        <v>126.4</v>
      </c>
      <c r="J10" s="41">
        <v>117.2</v>
      </c>
      <c r="K10" s="41">
        <v>129.4</v>
      </c>
      <c r="L10" s="41">
        <f t="shared" si="0"/>
        <v>83.4</v>
      </c>
    </row>
    <row r="11" spans="1:12" s="1" customFormat="1" ht="28.35" customHeight="1" x14ac:dyDescent="0.15">
      <c r="A11" s="170" t="s">
        <v>148</v>
      </c>
      <c r="B11" s="171"/>
      <c r="C11" s="27">
        <v>171199</v>
      </c>
      <c r="D11" s="28">
        <v>178685</v>
      </c>
      <c r="E11" s="28">
        <v>284051</v>
      </c>
      <c r="F11" s="28">
        <v>385794</v>
      </c>
      <c r="G11" s="29">
        <v>368597</v>
      </c>
      <c r="H11" s="41">
        <v>97.8</v>
      </c>
      <c r="I11" s="41">
        <v>104.4</v>
      </c>
      <c r="J11" s="41">
        <v>159</v>
      </c>
      <c r="K11" s="41">
        <v>135.80000000000001</v>
      </c>
      <c r="L11" s="41">
        <f t="shared" si="0"/>
        <v>95.5</v>
      </c>
    </row>
    <row r="12" spans="1:12" s="1" customFormat="1" ht="28.35" customHeight="1" x14ac:dyDescent="0.15">
      <c r="A12" s="170" t="s">
        <v>149</v>
      </c>
      <c r="B12" s="171"/>
      <c r="C12" s="27">
        <v>156285</v>
      </c>
      <c r="D12" s="28">
        <v>162907</v>
      </c>
      <c r="E12" s="28">
        <v>181150</v>
      </c>
      <c r="F12" s="28">
        <v>211557</v>
      </c>
      <c r="G12" s="29">
        <v>219513</v>
      </c>
      <c r="H12" s="41">
        <v>98.3</v>
      </c>
      <c r="I12" s="41">
        <v>104.2</v>
      </c>
      <c r="J12" s="41">
        <v>111.2</v>
      </c>
      <c r="K12" s="41">
        <v>116.8</v>
      </c>
      <c r="L12" s="41">
        <f t="shared" si="0"/>
        <v>103.8</v>
      </c>
    </row>
    <row r="13" spans="1:12" s="1" customFormat="1" ht="28.35" customHeight="1" x14ac:dyDescent="0.15">
      <c r="A13" s="170" t="s">
        <v>150</v>
      </c>
      <c r="B13" s="171"/>
      <c r="C13" s="31">
        <v>4119277</v>
      </c>
      <c r="D13" s="32">
        <v>4323718</v>
      </c>
      <c r="E13" s="32">
        <v>4904301</v>
      </c>
      <c r="F13" s="32">
        <v>5389363</v>
      </c>
      <c r="G13" s="32">
        <f>SUM(G14:G26)</f>
        <v>5531094</v>
      </c>
      <c r="H13" s="41">
        <v>104.3</v>
      </c>
      <c r="I13" s="41">
        <v>105</v>
      </c>
      <c r="J13" s="41">
        <v>113.4</v>
      </c>
      <c r="K13" s="41">
        <v>109.9</v>
      </c>
      <c r="L13" s="41">
        <f t="shared" si="0"/>
        <v>102.6</v>
      </c>
    </row>
    <row r="14" spans="1:12" s="1" customFormat="1" ht="28.35" customHeight="1" x14ac:dyDescent="0.15">
      <c r="A14" s="9"/>
      <c r="B14" s="10" t="s">
        <v>151</v>
      </c>
      <c r="C14" s="27">
        <v>188847</v>
      </c>
      <c r="D14" s="28">
        <v>246461</v>
      </c>
      <c r="E14" s="28">
        <v>217727</v>
      </c>
      <c r="F14" s="29">
        <v>201165</v>
      </c>
      <c r="G14" s="1">
        <v>277755</v>
      </c>
      <c r="H14" s="41">
        <v>115.4</v>
      </c>
      <c r="I14" s="41">
        <v>130.5</v>
      </c>
      <c r="J14" s="41">
        <v>88.3</v>
      </c>
      <c r="K14" s="41">
        <v>92.4</v>
      </c>
      <c r="L14" s="41">
        <f t="shared" si="0"/>
        <v>138.1</v>
      </c>
    </row>
    <row r="15" spans="1:12" s="1" customFormat="1" ht="28.35" customHeight="1" x14ac:dyDescent="0.15">
      <c r="A15" s="9"/>
      <c r="B15" s="10" t="s">
        <v>152</v>
      </c>
      <c r="C15" s="27">
        <v>944149</v>
      </c>
      <c r="D15" s="28">
        <v>1011439</v>
      </c>
      <c r="E15" s="28">
        <v>1105637</v>
      </c>
      <c r="F15" s="29">
        <v>1177701</v>
      </c>
      <c r="G15" s="1">
        <v>1150504</v>
      </c>
      <c r="H15" s="41">
        <v>105.2</v>
      </c>
      <c r="I15" s="41">
        <v>107.1</v>
      </c>
      <c r="J15" s="41">
        <v>109.3</v>
      </c>
      <c r="K15" s="41">
        <v>106.5</v>
      </c>
      <c r="L15" s="41">
        <f t="shared" si="0"/>
        <v>97.7</v>
      </c>
    </row>
    <row r="16" spans="1:12" s="1" customFormat="1" ht="28.35" customHeight="1" x14ac:dyDescent="0.15">
      <c r="A16" s="9"/>
      <c r="B16" s="10" t="s">
        <v>153</v>
      </c>
      <c r="C16" s="27">
        <v>508265</v>
      </c>
      <c r="D16" s="28">
        <v>549866</v>
      </c>
      <c r="E16" s="28">
        <v>752577</v>
      </c>
      <c r="F16" s="29">
        <v>905895</v>
      </c>
      <c r="G16" s="1">
        <v>876423</v>
      </c>
      <c r="H16" s="41">
        <v>110.6</v>
      </c>
      <c r="I16" s="41">
        <v>108.2</v>
      </c>
      <c r="J16" s="41">
        <v>136.9</v>
      </c>
      <c r="K16" s="41">
        <v>120.4</v>
      </c>
      <c r="L16" s="41">
        <f t="shared" si="0"/>
        <v>96.7</v>
      </c>
    </row>
    <row r="17" spans="1:12" s="1" customFormat="1" ht="28.35" customHeight="1" x14ac:dyDescent="0.15">
      <c r="A17" s="9"/>
      <c r="B17" s="10" t="s">
        <v>154</v>
      </c>
      <c r="C17" s="27">
        <v>494361</v>
      </c>
      <c r="D17" s="28">
        <v>461949</v>
      </c>
      <c r="E17" s="28">
        <v>502535</v>
      </c>
      <c r="F17" s="29">
        <v>590498</v>
      </c>
      <c r="G17" s="1">
        <v>618869</v>
      </c>
      <c r="H17" s="41">
        <v>101.6</v>
      </c>
      <c r="I17" s="41">
        <v>93.4</v>
      </c>
      <c r="J17" s="41">
        <v>108.8</v>
      </c>
      <c r="K17" s="41">
        <v>117.5</v>
      </c>
      <c r="L17" s="41">
        <f t="shared" si="0"/>
        <v>104.8</v>
      </c>
    </row>
    <row r="18" spans="1:12" s="1" customFormat="1" ht="28.35" customHeight="1" x14ac:dyDescent="0.15">
      <c r="A18" s="9"/>
      <c r="B18" s="10" t="s">
        <v>155</v>
      </c>
      <c r="C18" s="27">
        <v>372653</v>
      </c>
      <c r="D18" s="28">
        <v>428624</v>
      </c>
      <c r="E18" s="28">
        <v>482615</v>
      </c>
      <c r="F18" s="29">
        <v>500869</v>
      </c>
      <c r="G18" s="1">
        <v>517823</v>
      </c>
      <c r="H18" s="41">
        <v>102</v>
      </c>
      <c r="I18" s="41">
        <v>115</v>
      </c>
      <c r="J18" s="41">
        <v>112.6</v>
      </c>
      <c r="K18" s="41">
        <v>103.8</v>
      </c>
      <c r="L18" s="41">
        <f t="shared" si="0"/>
        <v>103.4</v>
      </c>
    </row>
    <row r="19" spans="1:12" s="1" customFormat="1" ht="28.35" customHeight="1" x14ac:dyDescent="0.15">
      <c r="A19" s="9"/>
      <c r="B19" s="10" t="s">
        <v>156</v>
      </c>
      <c r="C19" s="27">
        <v>767991</v>
      </c>
      <c r="D19" s="28">
        <v>776816</v>
      </c>
      <c r="E19" s="28">
        <v>853486</v>
      </c>
      <c r="F19" s="29">
        <v>903367</v>
      </c>
      <c r="G19" s="1">
        <v>859331</v>
      </c>
      <c r="H19" s="41">
        <v>101.6</v>
      </c>
      <c r="I19" s="41">
        <v>101.1</v>
      </c>
      <c r="J19" s="41">
        <v>109.9</v>
      </c>
      <c r="K19" s="41">
        <v>105.8</v>
      </c>
      <c r="L19" s="41">
        <f t="shared" si="0"/>
        <v>95.1</v>
      </c>
    </row>
    <row r="20" spans="1:12" s="1" customFormat="1" ht="28.35" customHeight="1" x14ac:dyDescent="0.15">
      <c r="A20" s="9"/>
      <c r="B20" s="10" t="s">
        <v>157</v>
      </c>
      <c r="C20" s="27">
        <v>160680</v>
      </c>
      <c r="D20" s="28">
        <v>170041</v>
      </c>
      <c r="E20" s="28">
        <v>240825</v>
      </c>
      <c r="F20" s="29">
        <v>307056</v>
      </c>
      <c r="G20" s="1">
        <v>282890</v>
      </c>
      <c r="H20" s="41">
        <v>86.4</v>
      </c>
      <c r="I20" s="41">
        <v>105.8</v>
      </c>
      <c r="J20" s="41">
        <v>141.6</v>
      </c>
      <c r="K20" s="41">
        <v>127.5</v>
      </c>
      <c r="L20" s="41">
        <f t="shared" si="0"/>
        <v>92.1</v>
      </c>
    </row>
    <row r="21" spans="1:12" s="1" customFormat="1" ht="28.35" customHeight="1" x14ac:dyDescent="0.15">
      <c r="A21" s="9"/>
      <c r="B21" s="10" t="s">
        <v>158</v>
      </c>
      <c r="C21" s="27">
        <v>190033</v>
      </c>
      <c r="D21" s="28">
        <v>178687</v>
      </c>
      <c r="E21" s="28">
        <v>212185</v>
      </c>
      <c r="F21" s="29">
        <v>240849</v>
      </c>
      <c r="G21" s="1">
        <v>254722</v>
      </c>
      <c r="H21" s="41">
        <v>101.5</v>
      </c>
      <c r="I21" s="41">
        <v>94</v>
      </c>
      <c r="J21" s="41">
        <v>118.7</v>
      </c>
      <c r="K21" s="41">
        <v>113.5</v>
      </c>
      <c r="L21" s="41">
        <f t="shared" si="0"/>
        <v>105.8</v>
      </c>
    </row>
    <row r="22" spans="1:12" s="1" customFormat="1" ht="28.35" customHeight="1" x14ac:dyDescent="0.15">
      <c r="A22" s="9"/>
      <c r="B22" s="10" t="s">
        <v>159</v>
      </c>
      <c r="C22" s="27">
        <v>202105</v>
      </c>
      <c r="D22" s="28">
        <v>194920</v>
      </c>
      <c r="E22" s="28">
        <v>211385</v>
      </c>
      <c r="F22" s="29">
        <v>207039</v>
      </c>
      <c r="G22" s="1">
        <v>263080</v>
      </c>
      <c r="H22" s="41">
        <v>106.6</v>
      </c>
      <c r="I22" s="41">
        <v>96.4</v>
      </c>
      <c r="J22" s="41">
        <v>108.4</v>
      </c>
      <c r="K22" s="41">
        <v>97.9</v>
      </c>
      <c r="L22" s="41">
        <f t="shared" si="0"/>
        <v>127.1</v>
      </c>
    </row>
    <row r="23" spans="1:12" s="1" customFormat="1" ht="28.35" customHeight="1" x14ac:dyDescent="0.15">
      <c r="A23" s="9"/>
      <c r="B23" s="10" t="s">
        <v>160</v>
      </c>
      <c r="C23" s="27"/>
      <c r="D23" s="28"/>
      <c r="E23" s="28"/>
      <c r="F23" s="29">
        <v>14886</v>
      </c>
      <c r="G23" s="1">
        <v>15330</v>
      </c>
      <c r="H23" s="41"/>
      <c r="I23" s="41"/>
      <c r="J23" s="41"/>
      <c r="K23" s="41"/>
      <c r="L23" s="41">
        <f t="shared" si="0"/>
        <v>103</v>
      </c>
    </row>
    <row r="24" spans="1:12" s="1" customFormat="1" ht="28.35" customHeight="1" x14ac:dyDescent="0.15">
      <c r="A24" s="9"/>
      <c r="B24" s="33" t="s">
        <v>161</v>
      </c>
      <c r="C24" s="27">
        <v>249788</v>
      </c>
      <c r="D24" s="28">
        <v>262292</v>
      </c>
      <c r="E24" s="28">
        <v>274337</v>
      </c>
      <c r="F24" s="28">
        <v>282672</v>
      </c>
      <c r="G24" s="1">
        <v>342644</v>
      </c>
      <c r="H24" s="42">
        <v>112.9</v>
      </c>
      <c r="I24" s="42">
        <v>105</v>
      </c>
      <c r="J24" s="42">
        <v>104.6</v>
      </c>
      <c r="K24" s="42">
        <v>103</v>
      </c>
      <c r="L24" s="41">
        <f>G24/F24*100</f>
        <v>121.2</v>
      </c>
    </row>
    <row r="25" spans="1:12" s="1" customFormat="1" ht="28.35" customHeight="1" x14ac:dyDescent="0.15">
      <c r="A25" s="9"/>
      <c r="B25" s="10" t="s">
        <v>162</v>
      </c>
      <c r="C25" s="28">
        <v>21465</v>
      </c>
      <c r="D25" s="28">
        <v>22093</v>
      </c>
      <c r="E25" s="28">
        <v>24759</v>
      </c>
      <c r="F25" s="28">
        <v>28668</v>
      </c>
      <c r="G25" s="1">
        <v>34636</v>
      </c>
      <c r="H25" s="42">
        <v>108.7</v>
      </c>
      <c r="I25" s="42">
        <v>102.9</v>
      </c>
      <c r="J25" s="42">
        <v>112.1</v>
      </c>
      <c r="K25" s="42">
        <v>115.8</v>
      </c>
      <c r="L25" s="41">
        <f>G25/F25*100</f>
        <v>120.8</v>
      </c>
    </row>
    <row r="26" spans="1:12" s="1" customFormat="1" ht="28.35" customHeight="1" x14ac:dyDescent="0.15">
      <c r="A26" s="15"/>
      <c r="B26" s="16" t="s">
        <v>163</v>
      </c>
      <c r="C26" s="35">
        <v>18940</v>
      </c>
      <c r="D26" s="35">
        <v>20530</v>
      </c>
      <c r="E26" s="35">
        <v>26233</v>
      </c>
      <c r="F26" s="35">
        <v>28698</v>
      </c>
      <c r="G26" s="46">
        <v>37087</v>
      </c>
      <c r="H26" s="43">
        <v>104.6</v>
      </c>
      <c r="I26" s="43">
        <v>108.4</v>
      </c>
      <c r="J26" s="43">
        <v>127.8</v>
      </c>
      <c r="K26" s="43">
        <v>109.4</v>
      </c>
      <c r="L26" s="43">
        <f>G26/F26*100</f>
        <v>129.19999999999999</v>
      </c>
    </row>
    <row r="27" spans="1:12" s="1" customFormat="1" x14ac:dyDescent="0.15">
      <c r="A27" s="3"/>
      <c r="B27" s="3"/>
    </row>
    <row r="28" spans="1:12" s="1" customFormat="1" x14ac:dyDescent="0.15">
      <c r="A28" s="3"/>
      <c r="B28" s="3"/>
    </row>
    <row r="29" spans="1:12" s="1" customFormat="1" x14ac:dyDescent="0.15">
      <c r="A29" s="3"/>
      <c r="B29" s="3"/>
    </row>
    <row r="30" spans="1:12" s="1" customFormat="1" x14ac:dyDescent="0.15">
      <c r="A30" s="3"/>
      <c r="B30" s="3"/>
    </row>
  </sheetData>
  <mergeCells count="13">
    <mergeCell ref="A1:L1"/>
    <mergeCell ref="C3:G3"/>
    <mergeCell ref="H3:L3"/>
    <mergeCell ref="A5:B5"/>
    <mergeCell ref="A6:B6"/>
    <mergeCell ref="A12:B12"/>
    <mergeCell ref="A13:B13"/>
    <mergeCell ref="A3:B4"/>
    <mergeCell ref="A7:B7"/>
    <mergeCell ref="A8:B8"/>
    <mergeCell ref="A9:B9"/>
    <mergeCell ref="A10:B10"/>
    <mergeCell ref="A11:B11"/>
  </mergeCells>
  <phoneticPr fontId="20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1"/>
  </sheetPr>
  <dimension ref="A1:IN30"/>
  <sheetViews>
    <sheetView showGridLines="0" showZeros="0" workbookViewId="0">
      <selection activeCell="R11" sqref="R10:R11"/>
    </sheetView>
  </sheetViews>
  <sheetFormatPr defaultColWidth="7.875" defaultRowHeight="14.25" x14ac:dyDescent="0.15"/>
  <cols>
    <col min="1" max="1" width="1.375" style="3" customWidth="1"/>
    <col min="2" max="2" width="15.625" style="3" customWidth="1"/>
    <col min="3" max="7" width="7.625" style="4" customWidth="1"/>
    <col min="8" max="12" width="5.875" style="4" customWidth="1"/>
    <col min="13" max="248" width="7.875" style="4" customWidth="1"/>
  </cols>
  <sheetData>
    <row r="1" spans="1:12" ht="24.95" customHeight="1" x14ac:dyDescent="0.15">
      <c r="A1" s="176" t="s">
        <v>164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</row>
    <row r="2" spans="1:12" s="1" customFormat="1" ht="20.100000000000001" customHeight="1" x14ac:dyDescent="0.15">
      <c r="C2" s="20"/>
      <c r="L2" s="37"/>
    </row>
    <row r="3" spans="1:12" s="1" customFormat="1" ht="24.95" customHeight="1" x14ac:dyDescent="0.15">
      <c r="A3" s="172" t="s">
        <v>139</v>
      </c>
      <c r="B3" s="173"/>
      <c r="C3" s="177" t="s">
        <v>165</v>
      </c>
      <c r="D3" s="177"/>
      <c r="E3" s="177"/>
      <c r="F3" s="177"/>
      <c r="G3" s="177"/>
      <c r="H3" s="177" t="s">
        <v>180</v>
      </c>
      <c r="I3" s="178"/>
      <c r="J3" s="178"/>
      <c r="K3" s="178"/>
      <c r="L3" s="178"/>
    </row>
    <row r="4" spans="1:12" s="1" customFormat="1" ht="24.95" customHeight="1" x14ac:dyDescent="0.15">
      <c r="A4" s="174"/>
      <c r="B4" s="175"/>
      <c r="C4" s="21">
        <v>2015</v>
      </c>
      <c r="D4" s="21">
        <v>2016</v>
      </c>
      <c r="E4" s="21">
        <v>2017</v>
      </c>
      <c r="F4" s="21">
        <v>2018</v>
      </c>
      <c r="G4" s="21">
        <v>2019</v>
      </c>
      <c r="H4" s="21">
        <v>2015</v>
      </c>
      <c r="I4" s="21">
        <v>2016</v>
      </c>
      <c r="J4" s="38">
        <v>2017</v>
      </c>
      <c r="K4" s="38">
        <v>2018</v>
      </c>
      <c r="L4" s="38">
        <v>2019</v>
      </c>
    </row>
    <row r="5" spans="1:12" s="2" customFormat="1" ht="28.35" customHeight="1" x14ac:dyDescent="0.15">
      <c r="A5" s="179" t="s">
        <v>142</v>
      </c>
      <c r="B5" s="180"/>
      <c r="C5" s="22">
        <v>3349797</v>
      </c>
      <c r="D5" s="23">
        <v>3550699</v>
      </c>
      <c r="E5" s="23">
        <v>3803481</v>
      </c>
      <c r="F5" s="24">
        <v>4324347</v>
      </c>
      <c r="G5" s="25">
        <v>4653484</v>
      </c>
      <c r="H5" s="26">
        <v>103.5</v>
      </c>
      <c r="I5" s="26">
        <v>106</v>
      </c>
      <c r="J5" s="26">
        <v>107.1</v>
      </c>
      <c r="K5" s="26">
        <v>113.7</v>
      </c>
      <c r="L5" s="44">
        <f>G5/F5*100</f>
        <v>107.6</v>
      </c>
    </row>
    <row r="6" spans="1:12" s="1" customFormat="1" ht="28.35" customHeight="1" x14ac:dyDescent="0.15">
      <c r="A6" s="170" t="s">
        <v>143</v>
      </c>
      <c r="B6" s="171"/>
      <c r="C6" s="27">
        <v>351694</v>
      </c>
      <c r="D6" s="28">
        <v>362809</v>
      </c>
      <c r="E6" s="28">
        <v>405223</v>
      </c>
      <c r="F6" s="28">
        <v>610183</v>
      </c>
      <c r="G6" s="29">
        <v>630100</v>
      </c>
      <c r="H6" s="41">
        <v>100.2</v>
      </c>
      <c r="I6" s="41">
        <v>103.2</v>
      </c>
      <c r="J6" s="41">
        <v>111.7</v>
      </c>
      <c r="K6" s="41">
        <v>150.6</v>
      </c>
      <c r="L6" s="42">
        <f t="shared" ref="L6:L23" si="0">G6/F6*100</f>
        <v>103.3</v>
      </c>
    </row>
    <row r="7" spans="1:12" s="1" customFormat="1" ht="28.35" customHeight="1" x14ac:dyDescent="0.15">
      <c r="A7" s="170" t="s">
        <v>144</v>
      </c>
      <c r="B7" s="171"/>
      <c r="C7" s="27">
        <v>96500</v>
      </c>
      <c r="D7" s="28">
        <v>100411</v>
      </c>
      <c r="E7" s="28">
        <v>123618</v>
      </c>
      <c r="F7" s="28">
        <v>148522</v>
      </c>
      <c r="G7" s="29">
        <v>160588</v>
      </c>
      <c r="H7" s="41">
        <v>86.9</v>
      </c>
      <c r="I7" s="41">
        <v>104.1</v>
      </c>
      <c r="J7" s="41">
        <v>123.1</v>
      </c>
      <c r="K7" s="41">
        <v>120.1</v>
      </c>
      <c r="L7" s="42">
        <f t="shared" si="0"/>
        <v>108.1</v>
      </c>
    </row>
    <row r="8" spans="1:12" s="1" customFormat="1" ht="28.35" customHeight="1" x14ac:dyDescent="0.15">
      <c r="A8" s="170" t="s">
        <v>145</v>
      </c>
      <c r="B8" s="171"/>
      <c r="C8" s="27">
        <v>143005</v>
      </c>
      <c r="D8" s="28">
        <v>156000</v>
      </c>
      <c r="E8" s="28">
        <v>172400</v>
      </c>
      <c r="F8" s="28">
        <v>205000</v>
      </c>
      <c r="G8" s="29">
        <v>221400</v>
      </c>
      <c r="H8" s="41">
        <v>95.3</v>
      </c>
      <c r="I8" s="41">
        <v>109.1</v>
      </c>
      <c r="J8" s="41">
        <v>110.5</v>
      </c>
      <c r="K8" s="41">
        <v>118.9</v>
      </c>
      <c r="L8" s="42">
        <f t="shared" si="0"/>
        <v>108</v>
      </c>
    </row>
    <row r="9" spans="1:12" s="1" customFormat="1" ht="28.35" customHeight="1" x14ac:dyDescent="0.15">
      <c r="A9" s="170" t="s">
        <v>146</v>
      </c>
      <c r="B9" s="171"/>
      <c r="C9" s="27">
        <v>95589</v>
      </c>
      <c r="D9" s="28">
        <v>102080</v>
      </c>
      <c r="E9" s="28">
        <v>110058</v>
      </c>
      <c r="F9" s="28">
        <v>126660</v>
      </c>
      <c r="G9" s="29">
        <v>140018</v>
      </c>
      <c r="H9" s="41">
        <v>100.6</v>
      </c>
      <c r="I9" s="41">
        <v>106.8</v>
      </c>
      <c r="J9" s="41">
        <v>107.8</v>
      </c>
      <c r="K9" s="41">
        <v>115.1</v>
      </c>
      <c r="L9" s="42">
        <f t="shared" si="0"/>
        <v>110.5</v>
      </c>
    </row>
    <row r="10" spans="1:12" s="1" customFormat="1" ht="28.35" customHeight="1" x14ac:dyDescent="0.15">
      <c r="A10" s="170" t="s">
        <v>147</v>
      </c>
      <c r="B10" s="171"/>
      <c r="C10" s="27">
        <v>111160</v>
      </c>
      <c r="D10" s="28">
        <v>122301</v>
      </c>
      <c r="E10" s="28">
        <v>137076</v>
      </c>
      <c r="F10" s="28">
        <v>157405</v>
      </c>
      <c r="G10" s="29">
        <v>171254</v>
      </c>
      <c r="H10" s="41">
        <v>111</v>
      </c>
      <c r="I10" s="41">
        <v>110</v>
      </c>
      <c r="J10" s="41">
        <v>112.1</v>
      </c>
      <c r="K10" s="41">
        <v>114.8</v>
      </c>
      <c r="L10" s="42">
        <f t="shared" si="0"/>
        <v>108.8</v>
      </c>
    </row>
    <row r="11" spans="1:12" s="1" customFormat="1" ht="28.35" customHeight="1" x14ac:dyDescent="0.15">
      <c r="A11" s="170" t="s">
        <v>148</v>
      </c>
      <c r="B11" s="171"/>
      <c r="C11" s="27">
        <v>100548</v>
      </c>
      <c r="D11" s="28">
        <v>105160</v>
      </c>
      <c r="E11" s="28">
        <v>123918</v>
      </c>
      <c r="F11" s="28">
        <v>147080</v>
      </c>
      <c r="G11" s="29">
        <v>153352</v>
      </c>
      <c r="H11" s="41">
        <v>100.3</v>
      </c>
      <c r="I11" s="41">
        <v>104.6</v>
      </c>
      <c r="J11" s="41">
        <v>117.8</v>
      </c>
      <c r="K11" s="41">
        <v>118.7</v>
      </c>
      <c r="L11" s="42">
        <f t="shared" si="0"/>
        <v>104.3</v>
      </c>
    </row>
    <row r="12" spans="1:12" s="1" customFormat="1" ht="28.35" customHeight="1" x14ac:dyDescent="0.15">
      <c r="A12" s="170" t="s">
        <v>149</v>
      </c>
      <c r="B12" s="171"/>
      <c r="C12" s="27">
        <v>87297</v>
      </c>
      <c r="D12" s="28">
        <v>96124</v>
      </c>
      <c r="E12" s="28">
        <v>102193</v>
      </c>
      <c r="F12" s="28">
        <v>113149</v>
      </c>
      <c r="G12" s="29">
        <v>122187</v>
      </c>
      <c r="H12" s="41">
        <v>93.6</v>
      </c>
      <c r="I12" s="41">
        <v>110.1</v>
      </c>
      <c r="J12" s="41">
        <v>106.3</v>
      </c>
      <c r="K12" s="41">
        <v>110.7</v>
      </c>
      <c r="L12" s="42">
        <f t="shared" si="0"/>
        <v>108</v>
      </c>
    </row>
    <row r="13" spans="1:12" s="1" customFormat="1" ht="28.35" customHeight="1" x14ac:dyDescent="0.15">
      <c r="A13" s="170" t="s">
        <v>150</v>
      </c>
      <c r="B13" s="171"/>
      <c r="C13" s="31">
        <v>2364004</v>
      </c>
      <c r="D13" s="32">
        <v>2505814</v>
      </c>
      <c r="E13" s="32">
        <v>2628995</v>
      </c>
      <c r="F13" s="32">
        <v>2816348</v>
      </c>
      <c r="G13" s="32">
        <f>SUM(G14:G26)</f>
        <v>3054585</v>
      </c>
      <c r="H13" s="41">
        <v>105.7</v>
      </c>
      <c r="I13" s="41">
        <v>106</v>
      </c>
      <c r="J13" s="41">
        <v>104.9</v>
      </c>
      <c r="K13" s="41">
        <v>107.1</v>
      </c>
      <c r="L13" s="42">
        <f t="shared" si="0"/>
        <v>108.5</v>
      </c>
    </row>
    <row r="14" spans="1:12" s="1" customFormat="1" ht="28.35" customHeight="1" x14ac:dyDescent="0.15">
      <c r="A14" s="9"/>
      <c r="B14" s="10" t="s">
        <v>151</v>
      </c>
      <c r="C14" s="27">
        <v>188847</v>
      </c>
      <c r="D14" s="28">
        <v>246461</v>
      </c>
      <c r="E14" s="28">
        <v>217727</v>
      </c>
      <c r="F14" s="28">
        <v>201165</v>
      </c>
      <c r="G14" s="29">
        <v>277755</v>
      </c>
      <c r="H14" s="41">
        <v>115.4</v>
      </c>
      <c r="I14" s="41">
        <v>130.5</v>
      </c>
      <c r="J14" s="41">
        <v>88.3</v>
      </c>
      <c r="K14" s="41">
        <v>92.4</v>
      </c>
      <c r="L14" s="42">
        <f t="shared" si="0"/>
        <v>138.1</v>
      </c>
    </row>
    <row r="15" spans="1:12" s="1" customFormat="1" ht="28.35" customHeight="1" x14ac:dyDescent="0.15">
      <c r="A15" s="9"/>
      <c r="B15" s="10" t="s">
        <v>152</v>
      </c>
      <c r="C15" s="27">
        <v>656330</v>
      </c>
      <c r="D15" s="28">
        <v>666333</v>
      </c>
      <c r="E15" s="28">
        <v>670462</v>
      </c>
      <c r="F15" s="28">
        <v>678987</v>
      </c>
      <c r="G15" s="29">
        <v>712482</v>
      </c>
      <c r="H15" s="41">
        <v>110.2</v>
      </c>
      <c r="I15" s="41">
        <v>101.5</v>
      </c>
      <c r="J15" s="41">
        <v>100.6</v>
      </c>
      <c r="K15" s="41">
        <v>101.3</v>
      </c>
      <c r="L15" s="42">
        <f t="shared" si="0"/>
        <v>104.9</v>
      </c>
    </row>
    <row r="16" spans="1:12" s="1" customFormat="1" ht="28.35" customHeight="1" x14ac:dyDescent="0.15">
      <c r="A16" s="9"/>
      <c r="B16" s="10" t="s">
        <v>153</v>
      </c>
      <c r="C16" s="27">
        <v>290948</v>
      </c>
      <c r="D16" s="28">
        <v>315208</v>
      </c>
      <c r="E16" s="28">
        <v>397342</v>
      </c>
      <c r="F16" s="28">
        <v>448170</v>
      </c>
      <c r="G16" s="29">
        <v>472005</v>
      </c>
      <c r="H16" s="41">
        <v>112.6</v>
      </c>
      <c r="I16" s="41">
        <v>108.3</v>
      </c>
      <c r="J16" s="41">
        <v>126.1</v>
      </c>
      <c r="K16" s="41">
        <v>112.8</v>
      </c>
      <c r="L16" s="42">
        <f t="shared" si="0"/>
        <v>105.3</v>
      </c>
    </row>
    <row r="17" spans="1:12" s="1" customFormat="1" ht="28.35" customHeight="1" x14ac:dyDescent="0.15">
      <c r="A17" s="9"/>
      <c r="B17" s="10" t="s">
        <v>154</v>
      </c>
      <c r="C17" s="27">
        <v>219402</v>
      </c>
      <c r="D17" s="28">
        <v>232577</v>
      </c>
      <c r="E17" s="28">
        <v>238090</v>
      </c>
      <c r="F17" s="28">
        <v>269574</v>
      </c>
      <c r="G17" s="29">
        <v>302333</v>
      </c>
      <c r="H17" s="41">
        <v>100.2</v>
      </c>
      <c r="I17" s="41">
        <v>106</v>
      </c>
      <c r="J17" s="41">
        <v>102.4</v>
      </c>
      <c r="K17" s="41">
        <v>113.2</v>
      </c>
      <c r="L17" s="42">
        <f t="shared" si="0"/>
        <v>112.2</v>
      </c>
    </row>
    <row r="18" spans="1:12" s="1" customFormat="1" ht="28.35" customHeight="1" x14ac:dyDescent="0.15">
      <c r="A18" s="9"/>
      <c r="B18" s="10" t="s">
        <v>155</v>
      </c>
      <c r="C18" s="27">
        <v>187804</v>
      </c>
      <c r="D18" s="28">
        <v>195514</v>
      </c>
      <c r="E18" s="28">
        <v>209301</v>
      </c>
      <c r="F18" s="28">
        <v>230234</v>
      </c>
      <c r="G18" s="29">
        <v>234280</v>
      </c>
      <c r="H18" s="41">
        <v>104.5</v>
      </c>
      <c r="I18" s="41">
        <v>104.1</v>
      </c>
      <c r="J18" s="41">
        <v>107.1</v>
      </c>
      <c r="K18" s="41">
        <v>110</v>
      </c>
      <c r="L18" s="42">
        <f t="shared" si="0"/>
        <v>101.8</v>
      </c>
    </row>
    <row r="19" spans="1:12" s="1" customFormat="1" ht="28.35" customHeight="1" x14ac:dyDescent="0.15">
      <c r="A19" s="9"/>
      <c r="B19" s="10" t="s">
        <v>156</v>
      </c>
      <c r="C19" s="27">
        <v>418766</v>
      </c>
      <c r="D19" s="28">
        <v>420928</v>
      </c>
      <c r="E19" s="28">
        <v>421123</v>
      </c>
      <c r="F19" s="28">
        <v>452760</v>
      </c>
      <c r="G19" s="29">
        <v>456002</v>
      </c>
      <c r="H19" s="41">
        <v>100.4</v>
      </c>
      <c r="I19" s="41">
        <v>100.5</v>
      </c>
      <c r="J19" s="41">
        <v>100</v>
      </c>
      <c r="K19" s="41">
        <v>107.5</v>
      </c>
      <c r="L19" s="42">
        <f t="shared" si="0"/>
        <v>100.7</v>
      </c>
    </row>
    <row r="20" spans="1:12" s="1" customFormat="1" ht="28.35" customHeight="1" x14ac:dyDescent="0.15">
      <c r="A20" s="9"/>
      <c r="B20" s="10" t="s">
        <v>157</v>
      </c>
      <c r="C20" s="27">
        <v>101920</v>
      </c>
      <c r="D20" s="28">
        <v>108574</v>
      </c>
      <c r="E20" s="28">
        <v>123315</v>
      </c>
      <c r="F20" s="28">
        <v>143914</v>
      </c>
      <c r="G20" s="29">
        <v>150579</v>
      </c>
      <c r="H20" s="41">
        <v>87.1</v>
      </c>
      <c r="I20" s="41">
        <v>106.5</v>
      </c>
      <c r="J20" s="41">
        <v>113.6</v>
      </c>
      <c r="K20" s="41">
        <v>116.7</v>
      </c>
      <c r="L20" s="42">
        <f t="shared" si="0"/>
        <v>104.6</v>
      </c>
    </row>
    <row r="21" spans="1:12" s="1" customFormat="1" ht="28.35" customHeight="1" x14ac:dyDescent="0.15">
      <c r="A21" s="9"/>
      <c r="B21" s="10" t="s">
        <v>158</v>
      </c>
      <c r="C21" s="27">
        <v>94775</v>
      </c>
      <c r="D21" s="28">
        <v>100694</v>
      </c>
      <c r="E21" s="28">
        <v>107772</v>
      </c>
      <c r="F21" s="28">
        <v>116555</v>
      </c>
      <c r="G21" s="29">
        <v>125455</v>
      </c>
      <c r="H21" s="41">
        <v>103.9</v>
      </c>
      <c r="I21" s="41">
        <v>106.2</v>
      </c>
      <c r="J21" s="41">
        <v>107</v>
      </c>
      <c r="K21" s="41">
        <v>108.1</v>
      </c>
      <c r="L21" s="42">
        <f t="shared" si="0"/>
        <v>107.6</v>
      </c>
    </row>
    <row r="22" spans="1:12" s="1" customFormat="1" ht="28.35" customHeight="1" x14ac:dyDescent="0.15">
      <c r="A22" s="9"/>
      <c r="B22" s="10" t="s">
        <v>159</v>
      </c>
      <c r="C22" s="27">
        <v>92306</v>
      </c>
      <c r="D22" s="28">
        <v>101579</v>
      </c>
      <c r="E22" s="28">
        <v>114406</v>
      </c>
      <c r="F22" s="28">
        <v>112675</v>
      </c>
      <c r="G22" s="29">
        <v>141105</v>
      </c>
      <c r="H22" s="41">
        <v>107.3</v>
      </c>
      <c r="I22" s="41">
        <v>110</v>
      </c>
      <c r="J22" s="41">
        <v>112.6</v>
      </c>
      <c r="K22" s="41">
        <v>98.5</v>
      </c>
      <c r="L22" s="42">
        <f t="shared" si="0"/>
        <v>125.2</v>
      </c>
    </row>
    <row r="23" spans="1:12" s="1" customFormat="1" ht="28.35" customHeight="1" x14ac:dyDescent="0.15">
      <c r="A23" s="9"/>
      <c r="B23" s="10" t="s">
        <v>160</v>
      </c>
      <c r="C23" s="27"/>
      <c r="D23" s="28"/>
      <c r="E23" s="28"/>
      <c r="F23" s="28">
        <v>11029</v>
      </c>
      <c r="G23" s="29">
        <v>12907</v>
      </c>
      <c r="H23" s="41"/>
      <c r="I23" s="41"/>
      <c r="J23" s="41"/>
      <c r="K23" s="41"/>
      <c r="L23" s="42">
        <f t="shared" si="0"/>
        <v>117</v>
      </c>
    </row>
    <row r="24" spans="1:12" s="1" customFormat="1" ht="28.35" customHeight="1" x14ac:dyDescent="0.15">
      <c r="A24" s="9"/>
      <c r="B24" s="33" t="s">
        <v>161</v>
      </c>
      <c r="C24" s="27">
        <v>84497</v>
      </c>
      <c r="D24" s="28">
        <v>87298</v>
      </c>
      <c r="E24" s="28">
        <v>96562</v>
      </c>
      <c r="F24" s="28">
        <v>111657</v>
      </c>
      <c r="G24" s="28">
        <v>123382</v>
      </c>
      <c r="H24" s="42">
        <v>101.9</v>
      </c>
      <c r="I24" s="42">
        <v>103.3</v>
      </c>
      <c r="J24" s="42">
        <v>110.6</v>
      </c>
      <c r="K24" s="42">
        <v>115.6</v>
      </c>
      <c r="L24" s="42">
        <f>G24/F24*100</f>
        <v>110.5</v>
      </c>
    </row>
    <row r="25" spans="1:12" s="1" customFormat="1" ht="28.35" customHeight="1" x14ac:dyDescent="0.15">
      <c r="A25" s="9"/>
      <c r="B25" s="10" t="s">
        <v>162</v>
      </c>
      <c r="C25" s="28">
        <v>13593</v>
      </c>
      <c r="D25" s="28">
        <v>14579</v>
      </c>
      <c r="E25" s="28">
        <v>15635</v>
      </c>
      <c r="F25" s="28">
        <v>18823</v>
      </c>
      <c r="G25" s="28">
        <v>21136</v>
      </c>
      <c r="H25" s="42">
        <v>105.6</v>
      </c>
      <c r="I25" s="42">
        <v>107.3</v>
      </c>
      <c r="J25" s="42">
        <v>107.2</v>
      </c>
      <c r="K25" s="42">
        <v>120.4</v>
      </c>
      <c r="L25" s="42">
        <f>G25/F25*100</f>
        <v>112.3</v>
      </c>
    </row>
    <row r="26" spans="1:12" s="1" customFormat="1" ht="28.35" customHeight="1" x14ac:dyDescent="0.15">
      <c r="A26" s="15"/>
      <c r="B26" s="16" t="s">
        <v>163</v>
      </c>
      <c r="C26" s="35">
        <v>14816</v>
      </c>
      <c r="D26" s="35">
        <v>16069</v>
      </c>
      <c r="E26" s="35">
        <v>17260</v>
      </c>
      <c r="F26" s="35">
        <v>20805</v>
      </c>
      <c r="G26" s="35">
        <v>25164</v>
      </c>
      <c r="H26" s="43">
        <v>106.9</v>
      </c>
      <c r="I26" s="43">
        <v>108.5</v>
      </c>
      <c r="J26" s="43">
        <v>107.4</v>
      </c>
      <c r="K26" s="43">
        <v>120.5</v>
      </c>
      <c r="L26" s="43">
        <f>G26/F26*100</f>
        <v>121</v>
      </c>
    </row>
    <row r="27" spans="1:12" s="1" customFormat="1" x14ac:dyDescent="0.15">
      <c r="A27" s="3"/>
      <c r="B27" s="3"/>
    </row>
    <row r="28" spans="1:12" s="1" customFormat="1" x14ac:dyDescent="0.15">
      <c r="A28" s="3"/>
      <c r="B28" s="3"/>
    </row>
    <row r="29" spans="1:12" s="1" customFormat="1" x14ac:dyDescent="0.15">
      <c r="A29" s="3"/>
      <c r="B29" s="3"/>
    </row>
    <row r="30" spans="1:12" s="1" customFormat="1" x14ac:dyDescent="0.15">
      <c r="A30" s="3"/>
      <c r="B30" s="3"/>
    </row>
  </sheetData>
  <mergeCells count="13">
    <mergeCell ref="A1:L1"/>
    <mergeCell ref="C3:G3"/>
    <mergeCell ref="H3:L3"/>
    <mergeCell ref="A5:B5"/>
    <mergeCell ref="A6:B6"/>
    <mergeCell ref="A12:B12"/>
    <mergeCell ref="A13:B13"/>
    <mergeCell ref="A3:B4"/>
    <mergeCell ref="A7:B7"/>
    <mergeCell ref="A8:B8"/>
    <mergeCell ref="A9:B9"/>
    <mergeCell ref="A10:B10"/>
    <mergeCell ref="A11:B11"/>
  </mergeCells>
  <phoneticPr fontId="20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IV30"/>
  <sheetViews>
    <sheetView showGridLines="0" showZeros="0" workbookViewId="0">
      <selection activeCell="J35" sqref="J35"/>
    </sheetView>
  </sheetViews>
  <sheetFormatPr defaultColWidth="7.875" defaultRowHeight="14.25" x14ac:dyDescent="0.15"/>
  <cols>
    <col min="1" max="1" width="1.375" style="3" customWidth="1"/>
    <col min="2" max="2" width="15.625" style="3" customWidth="1"/>
    <col min="3" max="7" width="7.625" style="4" customWidth="1"/>
    <col min="8" max="12" width="5.875" style="4" customWidth="1"/>
    <col min="13" max="256" width="7.875" style="4" customWidth="1"/>
  </cols>
  <sheetData>
    <row r="1" spans="1:12" ht="24.95" customHeight="1" x14ac:dyDescent="0.15">
      <c r="A1" s="176" t="s">
        <v>166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</row>
    <row r="2" spans="1:12" s="1" customFormat="1" ht="20.100000000000001" customHeight="1" x14ac:dyDescent="0.15">
      <c r="C2" s="20"/>
      <c r="L2" s="37"/>
    </row>
    <row r="3" spans="1:12" s="1" customFormat="1" ht="24.95" customHeight="1" x14ac:dyDescent="0.15">
      <c r="A3" s="172" t="s">
        <v>139</v>
      </c>
      <c r="B3" s="173"/>
      <c r="C3" s="177" t="s">
        <v>167</v>
      </c>
      <c r="D3" s="177"/>
      <c r="E3" s="177"/>
      <c r="F3" s="177"/>
      <c r="G3" s="177"/>
      <c r="H3" s="177" t="s">
        <v>141</v>
      </c>
      <c r="I3" s="178"/>
      <c r="J3" s="178"/>
      <c r="K3" s="178"/>
      <c r="L3" s="178"/>
    </row>
    <row r="4" spans="1:12" s="1" customFormat="1" ht="24.95" customHeight="1" x14ac:dyDescent="0.15">
      <c r="A4" s="174"/>
      <c r="B4" s="175"/>
      <c r="C4" s="21">
        <v>2015</v>
      </c>
      <c r="D4" s="21">
        <v>2016</v>
      </c>
      <c r="E4" s="21">
        <v>2017</v>
      </c>
      <c r="F4" s="21">
        <v>2018</v>
      </c>
      <c r="G4" s="21">
        <v>2019</v>
      </c>
      <c r="H4" s="21">
        <v>2015</v>
      </c>
      <c r="I4" s="21">
        <v>2016</v>
      </c>
      <c r="J4" s="38">
        <v>2017</v>
      </c>
      <c r="K4" s="38">
        <v>2018</v>
      </c>
      <c r="L4" s="38">
        <v>2019</v>
      </c>
    </row>
    <row r="5" spans="1:12" s="2" customFormat="1" ht="28.35" customHeight="1" x14ac:dyDescent="0.15">
      <c r="A5" s="179" t="s">
        <v>142</v>
      </c>
      <c r="B5" s="180"/>
      <c r="C5" s="22">
        <v>5922620</v>
      </c>
      <c r="D5" s="23">
        <v>6425412</v>
      </c>
      <c r="E5" s="23">
        <v>6626323</v>
      </c>
      <c r="F5" s="24">
        <v>7492880</v>
      </c>
      <c r="G5" s="25">
        <v>7975076</v>
      </c>
      <c r="H5" s="26">
        <v>112.9</v>
      </c>
      <c r="I5" s="26">
        <v>108.5</v>
      </c>
      <c r="J5" s="26">
        <v>103.1</v>
      </c>
      <c r="K5" s="26">
        <v>113.1</v>
      </c>
      <c r="L5" s="26">
        <f>G5/F5*100</f>
        <v>106.4</v>
      </c>
    </row>
    <row r="6" spans="1:12" s="1" customFormat="1" ht="28.35" customHeight="1" x14ac:dyDescent="0.15">
      <c r="A6" s="170" t="s">
        <v>143</v>
      </c>
      <c r="B6" s="171"/>
      <c r="C6" s="27">
        <v>589250</v>
      </c>
      <c r="D6" s="28">
        <v>599658</v>
      </c>
      <c r="E6" s="28">
        <v>651032</v>
      </c>
      <c r="F6" s="28">
        <v>822378</v>
      </c>
      <c r="G6" s="29">
        <v>823069</v>
      </c>
      <c r="H6" s="30">
        <v>121.4</v>
      </c>
      <c r="I6" s="30">
        <v>101.8</v>
      </c>
      <c r="J6" s="30">
        <v>108.6</v>
      </c>
      <c r="K6" s="30">
        <v>126.3</v>
      </c>
      <c r="L6" s="30">
        <f t="shared" ref="L6:L13" si="0">G6/F6*100</f>
        <v>100.1</v>
      </c>
    </row>
    <row r="7" spans="1:12" s="1" customFormat="1" ht="28.35" customHeight="1" x14ac:dyDescent="0.15">
      <c r="A7" s="170" t="s">
        <v>144</v>
      </c>
      <c r="B7" s="171"/>
      <c r="C7" s="27">
        <v>278736</v>
      </c>
      <c r="D7" s="28">
        <v>309115</v>
      </c>
      <c r="E7" s="28">
        <v>351195</v>
      </c>
      <c r="F7" s="28">
        <v>408336</v>
      </c>
      <c r="G7" s="29">
        <v>469170</v>
      </c>
      <c r="H7" s="30">
        <v>118.7</v>
      </c>
      <c r="I7" s="30">
        <v>110.9</v>
      </c>
      <c r="J7" s="30">
        <v>113.6</v>
      </c>
      <c r="K7" s="30">
        <v>116.3</v>
      </c>
      <c r="L7" s="30">
        <f t="shared" si="0"/>
        <v>114.9</v>
      </c>
    </row>
    <row r="8" spans="1:12" s="1" customFormat="1" ht="28.35" customHeight="1" x14ac:dyDescent="0.15">
      <c r="A8" s="170" t="s">
        <v>145</v>
      </c>
      <c r="B8" s="171"/>
      <c r="C8" s="27">
        <v>296575</v>
      </c>
      <c r="D8" s="28">
        <v>315522</v>
      </c>
      <c r="E8" s="28">
        <v>323892</v>
      </c>
      <c r="F8" s="28">
        <v>358291</v>
      </c>
      <c r="G8" s="29">
        <v>420399</v>
      </c>
      <c r="H8" s="30">
        <v>126.8</v>
      </c>
      <c r="I8" s="30">
        <v>106.4</v>
      </c>
      <c r="J8" s="30">
        <v>102.7</v>
      </c>
      <c r="K8" s="30">
        <v>110.6</v>
      </c>
      <c r="L8" s="30">
        <f t="shared" si="0"/>
        <v>117.3</v>
      </c>
    </row>
    <row r="9" spans="1:12" s="1" customFormat="1" ht="28.35" customHeight="1" x14ac:dyDescent="0.15">
      <c r="A9" s="170" t="s">
        <v>146</v>
      </c>
      <c r="B9" s="171"/>
      <c r="C9" s="27">
        <v>254088</v>
      </c>
      <c r="D9" s="28">
        <v>274530</v>
      </c>
      <c r="E9" s="28">
        <v>275218</v>
      </c>
      <c r="F9" s="28">
        <v>346872</v>
      </c>
      <c r="G9" s="29">
        <v>421103</v>
      </c>
      <c r="H9" s="30">
        <v>111.9</v>
      </c>
      <c r="I9" s="30">
        <v>108</v>
      </c>
      <c r="J9" s="30">
        <v>100.3</v>
      </c>
      <c r="K9" s="30">
        <v>126</v>
      </c>
      <c r="L9" s="30">
        <f t="shared" si="0"/>
        <v>121.4</v>
      </c>
    </row>
    <row r="10" spans="1:12" s="1" customFormat="1" ht="28.35" customHeight="1" x14ac:dyDescent="0.15">
      <c r="A10" s="170" t="s">
        <v>147</v>
      </c>
      <c r="B10" s="171"/>
      <c r="C10" s="27">
        <v>288112</v>
      </c>
      <c r="D10" s="28">
        <v>292601</v>
      </c>
      <c r="E10" s="28">
        <v>293370</v>
      </c>
      <c r="F10" s="28">
        <v>352785</v>
      </c>
      <c r="G10" s="29">
        <v>385774</v>
      </c>
      <c r="H10" s="30">
        <v>135.19999999999999</v>
      </c>
      <c r="I10" s="30">
        <v>101.6</v>
      </c>
      <c r="J10" s="30">
        <v>100.3</v>
      </c>
      <c r="K10" s="30">
        <v>120.3</v>
      </c>
      <c r="L10" s="30">
        <f t="shared" si="0"/>
        <v>109.4</v>
      </c>
    </row>
    <row r="11" spans="1:12" s="1" customFormat="1" ht="28.35" customHeight="1" x14ac:dyDescent="0.15">
      <c r="A11" s="170" t="s">
        <v>148</v>
      </c>
      <c r="B11" s="171"/>
      <c r="C11" s="27">
        <v>296798</v>
      </c>
      <c r="D11" s="28">
        <v>303740</v>
      </c>
      <c r="E11" s="28">
        <v>282844</v>
      </c>
      <c r="F11" s="28">
        <v>308636</v>
      </c>
      <c r="G11" s="29">
        <v>302265</v>
      </c>
      <c r="H11" s="30">
        <v>141.9</v>
      </c>
      <c r="I11" s="30">
        <v>102.3</v>
      </c>
      <c r="J11" s="30">
        <v>93.1</v>
      </c>
      <c r="K11" s="30">
        <v>109.1</v>
      </c>
      <c r="L11" s="30">
        <f t="shared" si="0"/>
        <v>97.9</v>
      </c>
    </row>
    <row r="12" spans="1:12" s="1" customFormat="1" ht="28.35" customHeight="1" x14ac:dyDescent="0.15">
      <c r="A12" s="170" t="s">
        <v>149</v>
      </c>
      <c r="B12" s="171"/>
      <c r="C12" s="27">
        <v>239953</v>
      </c>
      <c r="D12" s="28">
        <v>285565</v>
      </c>
      <c r="E12" s="28">
        <v>287378</v>
      </c>
      <c r="F12" s="28">
        <v>342093</v>
      </c>
      <c r="G12" s="29">
        <v>397421</v>
      </c>
      <c r="H12" s="30">
        <v>106.8</v>
      </c>
      <c r="I12" s="30">
        <v>119</v>
      </c>
      <c r="J12" s="30">
        <v>100.6</v>
      </c>
      <c r="K12" s="30">
        <v>119</v>
      </c>
      <c r="L12" s="30">
        <f t="shared" si="0"/>
        <v>116.2</v>
      </c>
    </row>
    <row r="13" spans="1:12" s="1" customFormat="1" ht="28.35" customHeight="1" x14ac:dyDescent="0.15">
      <c r="A13" s="170" t="s">
        <v>150</v>
      </c>
      <c r="B13" s="171"/>
      <c r="C13" s="31">
        <v>3679108</v>
      </c>
      <c r="D13" s="32">
        <v>4044681</v>
      </c>
      <c r="E13" s="32">
        <v>4161394</v>
      </c>
      <c r="F13" s="32">
        <v>4553489</v>
      </c>
      <c r="G13" s="32">
        <f>SUM(G14:G26)</f>
        <v>4755875</v>
      </c>
      <c r="H13" s="30">
        <v>107.6</v>
      </c>
      <c r="I13" s="39">
        <v>109.9</v>
      </c>
      <c r="J13" s="39">
        <v>102.9</v>
      </c>
      <c r="K13" s="39">
        <v>109.4</v>
      </c>
      <c r="L13" s="39">
        <f t="shared" si="0"/>
        <v>104.4</v>
      </c>
    </row>
    <row r="14" spans="1:12" s="1" customFormat="1" ht="28.35" customHeight="1" x14ac:dyDescent="0.15">
      <c r="A14" s="9"/>
      <c r="B14" s="10" t="s">
        <v>151</v>
      </c>
      <c r="C14" s="27">
        <v>1313743</v>
      </c>
      <c r="D14" s="28">
        <v>1257590</v>
      </c>
      <c r="E14" s="28">
        <v>1349721</v>
      </c>
      <c r="F14" s="28">
        <v>1504827</v>
      </c>
      <c r="G14" s="29">
        <v>1508583</v>
      </c>
      <c r="H14" s="30">
        <v>107.8</v>
      </c>
      <c r="I14" s="30">
        <v>95.7</v>
      </c>
      <c r="J14" s="30">
        <v>107.3</v>
      </c>
      <c r="K14" s="30">
        <v>111.5</v>
      </c>
      <c r="L14" s="39">
        <f t="shared" ref="L14:L23" si="1">G14/F14*100</f>
        <v>100.2</v>
      </c>
    </row>
    <row r="15" spans="1:12" s="1" customFormat="1" ht="28.35" customHeight="1" x14ac:dyDescent="0.15">
      <c r="A15" s="9"/>
      <c r="B15" s="10" t="s">
        <v>152</v>
      </c>
      <c r="C15" s="27">
        <v>770861</v>
      </c>
      <c r="D15" s="28">
        <v>884173</v>
      </c>
      <c r="E15" s="28">
        <v>834785</v>
      </c>
      <c r="F15" s="28">
        <v>814213</v>
      </c>
      <c r="G15" s="29">
        <v>776017</v>
      </c>
      <c r="H15" s="30">
        <v>99</v>
      </c>
      <c r="I15" s="30">
        <v>114.7</v>
      </c>
      <c r="J15" s="30">
        <v>94.4</v>
      </c>
      <c r="K15" s="30">
        <v>97.5</v>
      </c>
      <c r="L15" s="39">
        <f t="shared" si="1"/>
        <v>95.3</v>
      </c>
    </row>
    <row r="16" spans="1:12" s="1" customFormat="1" ht="28.35" customHeight="1" x14ac:dyDescent="0.15">
      <c r="A16" s="9"/>
      <c r="B16" s="10" t="s">
        <v>153</v>
      </c>
      <c r="C16" s="27">
        <v>410245</v>
      </c>
      <c r="D16" s="28">
        <v>458451</v>
      </c>
      <c r="E16" s="28">
        <v>508356</v>
      </c>
      <c r="F16" s="28">
        <v>634882</v>
      </c>
      <c r="G16" s="29">
        <v>673364</v>
      </c>
      <c r="H16" s="30">
        <v>114.3</v>
      </c>
      <c r="I16" s="30">
        <v>111.8</v>
      </c>
      <c r="J16" s="30">
        <v>110.9</v>
      </c>
      <c r="K16" s="30">
        <v>124.9</v>
      </c>
      <c r="L16" s="39">
        <f t="shared" si="1"/>
        <v>106.1</v>
      </c>
    </row>
    <row r="17" spans="1:12" s="1" customFormat="1" ht="28.35" customHeight="1" x14ac:dyDescent="0.15">
      <c r="A17" s="9"/>
      <c r="B17" s="10" t="s">
        <v>154</v>
      </c>
      <c r="C17" s="27">
        <v>320220</v>
      </c>
      <c r="D17" s="28">
        <v>360639</v>
      </c>
      <c r="E17" s="28">
        <v>379629</v>
      </c>
      <c r="F17" s="28">
        <v>432735</v>
      </c>
      <c r="G17" s="29">
        <v>549678</v>
      </c>
      <c r="H17" s="30">
        <v>114.9</v>
      </c>
      <c r="I17" s="30">
        <v>112.6</v>
      </c>
      <c r="J17" s="30">
        <v>105.3</v>
      </c>
      <c r="K17" s="30">
        <v>114</v>
      </c>
      <c r="L17" s="39">
        <f t="shared" si="1"/>
        <v>127</v>
      </c>
    </row>
    <row r="18" spans="1:12" s="1" customFormat="1" ht="28.35" customHeight="1" x14ac:dyDescent="0.15">
      <c r="A18" s="9"/>
      <c r="B18" s="10" t="s">
        <v>155</v>
      </c>
      <c r="C18" s="27">
        <v>143288</v>
      </c>
      <c r="D18" s="28">
        <v>160782</v>
      </c>
      <c r="E18" s="28">
        <v>168455</v>
      </c>
      <c r="F18" s="28">
        <v>180048</v>
      </c>
      <c r="G18" s="29">
        <v>203563</v>
      </c>
      <c r="H18" s="30">
        <v>129.19999999999999</v>
      </c>
      <c r="I18" s="30">
        <v>112.2</v>
      </c>
      <c r="J18" s="30">
        <v>104.8</v>
      </c>
      <c r="K18" s="30">
        <v>106.9</v>
      </c>
      <c r="L18" s="39">
        <f t="shared" si="1"/>
        <v>113.1</v>
      </c>
    </row>
    <row r="19" spans="1:12" s="1" customFormat="1" ht="28.35" customHeight="1" x14ac:dyDescent="0.15">
      <c r="A19" s="9"/>
      <c r="B19" s="10" t="s">
        <v>156</v>
      </c>
      <c r="C19" s="27">
        <v>237359</v>
      </c>
      <c r="D19" s="28">
        <v>372682</v>
      </c>
      <c r="E19" s="28">
        <v>316466</v>
      </c>
      <c r="F19" s="28">
        <v>348702</v>
      </c>
      <c r="G19" s="29">
        <v>335134</v>
      </c>
      <c r="H19" s="30">
        <v>104.3</v>
      </c>
      <c r="I19" s="30">
        <v>157</v>
      </c>
      <c r="J19" s="30">
        <v>84.9</v>
      </c>
      <c r="K19" s="30">
        <v>110.2</v>
      </c>
      <c r="L19" s="39">
        <f t="shared" si="1"/>
        <v>96.1</v>
      </c>
    </row>
    <row r="20" spans="1:12" s="1" customFormat="1" ht="28.35" customHeight="1" x14ac:dyDescent="0.15">
      <c r="A20" s="9"/>
      <c r="B20" s="10" t="s">
        <v>157</v>
      </c>
      <c r="C20" s="27">
        <v>164441</v>
      </c>
      <c r="D20" s="28">
        <v>188558</v>
      </c>
      <c r="E20" s="28">
        <v>198208</v>
      </c>
      <c r="F20" s="28">
        <v>222200</v>
      </c>
      <c r="G20" s="29">
        <v>224807</v>
      </c>
      <c r="H20" s="30">
        <v>106.9</v>
      </c>
      <c r="I20" s="30">
        <v>114.7</v>
      </c>
      <c r="J20" s="30">
        <v>105.1</v>
      </c>
      <c r="K20" s="30">
        <v>112.1</v>
      </c>
      <c r="L20" s="39">
        <f t="shared" si="1"/>
        <v>101.2</v>
      </c>
    </row>
    <row r="21" spans="1:12" s="1" customFormat="1" ht="28.35" customHeight="1" x14ac:dyDescent="0.15">
      <c r="A21" s="9"/>
      <c r="B21" s="10" t="s">
        <v>158</v>
      </c>
      <c r="C21" s="27">
        <v>121261</v>
      </c>
      <c r="D21" s="28">
        <v>142423</v>
      </c>
      <c r="E21" s="28">
        <v>139675</v>
      </c>
      <c r="F21" s="28">
        <v>145875</v>
      </c>
      <c r="G21" s="29">
        <v>166608</v>
      </c>
      <c r="H21" s="30">
        <v>94.1</v>
      </c>
      <c r="I21" s="30">
        <v>117.5</v>
      </c>
      <c r="J21" s="30">
        <v>98.1</v>
      </c>
      <c r="K21" s="30">
        <v>104.4</v>
      </c>
      <c r="L21" s="39">
        <f t="shared" si="1"/>
        <v>114.2</v>
      </c>
    </row>
    <row r="22" spans="1:12" s="1" customFormat="1" ht="28.35" customHeight="1" x14ac:dyDescent="0.15">
      <c r="A22" s="9"/>
      <c r="B22" s="10" t="s">
        <v>159</v>
      </c>
      <c r="C22" s="27">
        <v>76134</v>
      </c>
      <c r="D22" s="28">
        <v>89631</v>
      </c>
      <c r="E22" s="28">
        <v>111225</v>
      </c>
      <c r="F22" s="28">
        <v>85076</v>
      </c>
      <c r="G22" s="29">
        <v>108688</v>
      </c>
      <c r="H22" s="30">
        <v>131.19999999999999</v>
      </c>
      <c r="I22" s="30">
        <v>117.7</v>
      </c>
      <c r="J22" s="30">
        <v>124.1</v>
      </c>
      <c r="K22" s="30">
        <v>76.5</v>
      </c>
      <c r="L22" s="39">
        <f t="shared" si="1"/>
        <v>127.8</v>
      </c>
    </row>
    <row r="23" spans="1:12" s="1" customFormat="1" ht="28.35" customHeight="1" x14ac:dyDescent="0.15">
      <c r="A23" s="9"/>
      <c r="B23" s="10" t="s">
        <v>160</v>
      </c>
      <c r="C23" s="27"/>
      <c r="D23" s="28"/>
      <c r="E23" s="28"/>
      <c r="F23" s="28">
        <v>11757</v>
      </c>
      <c r="G23" s="29">
        <v>21363</v>
      </c>
      <c r="H23" s="30"/>
      <c r="I23" s="30"/>
      <c r="J23" s="30"/>
      <c r="K23" s="30"/>
      <c r="L23" s="39">
        <f t="shared" si="1"/>
        <v>181.7</v>
      </c>
    </row>
    <row r="24" spans="1:12" s="1" customFormat="1" ht="28.35" customHeight="1" x14ac:dyDescent="0.15">
      <c r="A24" s="9"/>
      <c r="B24" s="33" t="s">
        <v>161</v>
      </c>
      <c r="C24" s="27">
        <v>56512</v>
      </c>
      <c r="D24" s="28">
        <v>54652</v>
      </c>
      <c r="E24" s="28">
        <v>82046</v>
      </c>
      <c r="F24" s="28">
        <v>87837</v>
      </c>
      <c r="G24" s="28">
        <v>89122</v>
      </c>
      <c r="H24" s="34">
        <v>121.3</v>
      </c>
      <c r="I24" s="34">
        <v>96.7</v>
      </c>
      <c r="J24" s="34">
        <v>150.1</v>
      </c>
      <c r="K24" s="34">
        <v>107.1</v>
      </c>
      <c r="L24" s="39">
        <f>G24/F24*100</f>
        <v>101.5</v>
      </c>
    </row>
    <row r="25" spans="1:12" s="1" customFormat="1" ht="28.35" customHeight="1" x14ac:dyDescent="0.15">
      <c r="A25" s="9"/>
      <c r="B25" s="10" t="s">
        <v>162</v>
      </c>
      <c r="C25" s="28">
        <v>26593</v>
      </c>
      <c r="D25" s="28">
        <v>27739</v>
      </c>
      <c r="E25" s="28">
        <v>32015</v>
      </c>
      <c r="F25" s="28">
        <v>36712</v>
      </c>
      <c r="G25" s="28">
        <v>39907</v>
      </c>
      <c r="H25" s="34">
        <v>106</v>
      </c>
      <c r="I25" s="34">
        <v>104.3</v>
      </c>
      <c r="J25" s="34">
        <v>115.4</v>
      </c>
      <c r="K25" s="34">
        <v>114.7</v>
      </c>
      <c r="L25" s="39">
        <f>G25/F25*100</f>
        <v>108.7</v>
      </c>
    </row>
    <row r="26" spans="1:12" s="1" customFormat="1" ht="28.35" customHeight="1" x14ac:dyDescent="0.15">
      <c r="A26" s="15"/>
      <c r="B26" s="16" t="s">
        <v>163</v>
      </c>
      <c r="C26" s="35">
        <v>38451</v>
      </c>
      <c r="D26" s="35">
        <v>47361</v>
      </c>
      <c r="E26" s="35">
        <v>40813</v>
      </c>
      <c r="F26" s="35">
        <v>48625</v>
      </c>
      <c r="G26" s="35">
        <v>59041</v>
      </c>
      <c r="H26" s="36">
        <v>118.2</v>
      </c>
      <c r="I26" s="36">
        <v>123.2</v>
      </c>
      <c r="J26" s="36">
        <v>86.2</v>
      </c>
      <c r="K26" s="36">
        <v>119.1</v>
      </c>
      <c r="L26" s="40">
        <f>G26/F26*100</f>
        <v>121.4</v>
      </c>
    </row>
    <row r="27" spans="1:12" s="1" customFormat="1" x14ac:dyDescent="0.15">
      <c r="A27" s="3"/>
      <c r="B27" s="3"/>
    </row>
    <row r="28" spans="1:12" s="1" customFormat="1" x14ac:dyDescent="0.15">
      <c r="A28" s="3"/>
      <c r="B28" s="3"/>
    </row>
    <row r="29" spans="1:12" s="1" customFormat="1" x14ac:dyDescent="0.15">
      <c r="A29" s="3"/>
      <c r="B29" s="3"/>
    </row>
    <row r="30" spans="1:12" s="1" customFormat="1" x14ac:dyDescent="0.15">
      <c r="A30" s="3"/>
      <c r="B30" s="3"/>
    </row>
  </sheetData>
  <mergeCells count="13">
    <mergeCell ref="A1:L1"/>
    <mergeCell ref="C3:G3"/>
    <mergeCell ref="H3:L3"/>
    <mergeCell ref="A5:B5"/>
    <mergeCell ref="A6:B6"/>
    <mergeCell ref="A12:B12"/>
    <mergeCell ref="A13:B13"/>
    <mergeCell ref="A3:B4"/>
    <mergeCell ref="A7:B7"/>
    <mergeCell ref="A8:B8"/>
    <mergeCell ref="A9:B9"/>
    <mergeCell ref="A10:B10"/>
    <mergeCell ref="A11:B11"/>
  </mergeCells>
  <phoneticPr fontId="20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scaleWithDoc="0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IL25"/>
  <sheetViews>
    <sheetView showGridLines="0" showZeros="0" workbookViewId="0">
      <selection activeCell="I5" sqref="I5"/>
    </sheetView>
  </sheetViews>
  <sheetFormatPr defaultColWidth="7.875" defaultRowHeight="14.25" x14ac:dyDescent="0.15"/>
  <cols>
    <col min="1" max="1" width="1.375" style="3" customWidth="1"/>
    <col min="2" max="2" width="18.625" style="3" customWidth="1"/>
    <col min="3" max="3" width="16.625" style="3" customWidth="1"/>
    <col min="4" max="4" width="16.625" style="4" customWidth="1"/>
    <col min="5" max="6" width="15.625" style="4" customWidth="1"/>
    <col min="7" max="246" width="7.875" style="4" customWidth="1"/>
  </cols>
  <sheetData>
    <row r="1" spans="1:12" ht="24.95" customHeight="1" x14ac:dyDescent="0.15">
      <c r="A1" s="176" t="s">
        <v>181</v>
      </c>
      <c r="B1" s="176"/>
      <c r="C1" s="176"/>
      <c r="D1" s="176"/>
      <c r="E1" s="176"/>
      <c r="F1" s="176"/>
    </row>
    <row r="2" spans="1:12" s="1" customFormat="1" ht="20.100000000000001" customHeight="1" thickBot="1" x14ac:dyDescent="0.2">
      <c r="D2" s="186" t="s">
        <v>168</v>
      </c>
      <c r="E2" s="186"/>
      <c r="F2" s="186"/>
    </row>
    <row r="3" spans="1:12" s="1" customFormat="1" ht="24.95" customHeight="1" x14ac:dyDescent="0.15">
      <c r="A3" s="181" t="s">
        <v>139</v>
      </c>
      <c r="B3" s="182"/>
      <c r="C3" s="187" t="s">
        <v>179</v>
      </c>
      <c r="D3" s="188"/>
      <c r="E3" s="187" t="s">
        <v>180</v>
      </c>
      <c r="F3" s="189"/>
    </row>
    <row r="4" spans="1:12" s="1" customFormat="1" ht="24.95" customHeight="1" x14ac:dyDescent="0.15">
      <c r="A4" s="183"/>
      <c r="B4" s="184"/>
      <c r="C4" s="121">
        <v>2018</v>
      </c>
      <c r="D4" s="5">
        <v>2019</v>
      </c>
      <c r="E4" s="122">
        <v>2018</v>
      </c>
      <c r="F4" s="6">
        <v>2019</v>
      </c>
    </row>
    <row r="5" spans="1:12" s="2" customFormat="1" ht="29.45" customHeight="1" x14ac:dyDescent="0.15">
      <c r="A5" s="179" t="s">
        <v>142</v>
      </c>
      <c r="B5" s="180"/>
      <c r="C5" s="120">
        <v>7744576</v>
      </c>
      <c r="D5" s="7">
        <v>7791152</v>
      </c>
      <c r="E5" s="123">
        <v>127.1</v>
      </c>
      <c r="F5" s="8">
        <v>97.6</v>
      </c>
    </row>
    <row r="6" spans="1:12" s="1" customFormat="1" ht="29.45" customHeight="1" x14ac:dyDescent="0.15">
      <c r="A6" s="170" t="s">
        <v>143</v>
      </c>
      <c r="B6" s="171"/>
      <c r="C6" s="119">
        <v>1368874</v>
      </c>
      <c r="D6" s="11">
        <v>1299640</v>
      </c>
      <c r="E6" s="14">
        <v>159.6</v>
      </c>
      <c r="F6" s="12">
        <v>93.8</v>
      </c>
    </row>
    <row r="7" spans="1:12" s="1" customFormat="1" ht="29.45" customHeight="1" x14ac:dyDescent="0.15">
      <c r="A7" s="170" t="s">
        <v>144</v>
      </c>
      <c r="B7" s="171"/>
      <c r="C7" s="119">
        <v>306533</v>
      </c>
      <c r="D7" s="11">
        <v>271527</v>
      </c>
      <c r="E7" s="14">
        <v>141</v>
      </c>
      <c r="F7" s="12">
        <v>85.5</v>
      </c>
    </row>
    <row r="8" spans="1:12" s="1" customFormat="1" ht="29.45" customHeight="1" x14ac:dyDescent="0.15">
      <c r="A8" s="185" t="s">
        <v>169</v>
      </c>
      <c r="B8" s="171"/>
      <c r="C8" s="119">
        <v>516772</v>
      </c>
      <c r="D8" s="11">
        <v>491831</v>
      </c>
      <c r="E8" s="14">
        <v>168.4</v>
      </c>
      <c r="F8" s="12">
        <v>94.1</v>
      </c>
    </row>
    <row r="9" spans="1:12" s="1" customFormat="1" ht="29.45" customHeight="1" x14ac:dyDescent="0.15">
      <c r="A9" s="170" t="s">
        <v>146</v>
      </c>
      <c r="B9" s="171"/>
      <c r="C9" s="119">
        <v>178593</v>
      </c>
      <c r="D9" s="11">
        <v>211202</v>
      </c>
      <c r="E9" s="14">
        <v>115.1</v>
      </c>
      <c r="F9" s="12">
        <v>114.2</v>
      </c>
    </row>
    <row r="10" spans="1:12" s="1" customFormat="1" ht="29.45" customHeight="1" x14ac:dyDescent="0.15">
      <c r="A10" s="170" t="s">
        <v>147</v>
      </c>
      <c r="B10" s="171"/>
      <c r="C10" s="119">
        <v>291959</v>
      </c>
      <c r="D10" s="11">
        <v>218600</v>
      </c>
      <c r="E10" s="14">
        <v>134.6</v>
      </c>
      <c r="F10" s="12">
        <v>73.099999999999994</v>
      </c>
    </row>
    <row r="11" spans="1:12" s="1" customFormat="1" ht="29.45" customHeight="1" x14ac:dyDescent="0.15">
      <c r="A11" s="170" t="s">
        <v>148</v>
      </c>
      <c r="B11" s="171"/>
      <c r="C11" s="119">
        <v>368127</v>
      </c>
      <c r="D11" s="11">
        <v>346864</v>
      </c>
      <c r="E11" s="14">
        <v>142</v>
      </c>
      <c r="F11" s="12">
        <v>93.3</v>
      </c>
    </row>
    <row r="12" spans="1:12" s="1" customFormat="1" ht="29.45" customHeight="1" x14ac:dyDescent="0.15">
      <c r="A12" s="170" t="s">
        <v>149</v>
      </c>
      <c r="B12" s="171"/>
      <c r="C12" s="119">
        <v>177107</v>
      </c>
      <c r="D12" s="11">
        <v>194968</v>
      </c>
      <c r="E12" s="14">
        <v>123.8</v>
      </c>
      <c r="F12" s="12">
        <v>103.5</v>
      </c>
    </row>
    <row r="13" spans="1:12" s="1" customFormat="1" ht="29.45" customHeight="1" x14ac:dyDescent="0.15">
      <c r="A13" s="170" t="s">
        <v>150</v>
      </c>
      <c r="B13" s="171"/>
      <c r="C13" s="119">
        <v>4536611</v>
      </c>
      <c r="D13" s="13">
        <f>SUM(D14:D25)</f>
        <v>4756518</v>
      </c>
      <c r="E13" s="14">
        <v>115.3</v>
      </c>
      <c r="F13" s="14">
        <v>104.8</v>
      </c>
    </row>
    <row r="14" spans="1:12" s="1" customFormat="1" ht="29.45" customHeight="1" x14ac:dyDescent="0.15">
      <c r="A14" s="9"/>
      <c r="B14" s="10" t="s">
        <v>152</v>
      </c>
      <c r="C14" s="119">
        <v>894575</v>
      </c>
      <c r="D14" s="11">
        <v>895499</v>
      </c>
      <c r="E14" s="14">
        <v>117.7</v>
      </c>
      <c r="F14" s="12">
        <v>99.5</v>
      </c>
      <c r="L14" s="19"/>
    </row>
    <row r="15" spans="1:12" s="1" customFormat="1" ht="29.45" customHeight="1" x14ac:dyDescent="0.15">
      <c r="A15" s="9"/>
      <c r="B15" s="10" t="s">
        <v>153</v>
      </c>
      <c r="C15" s="119">
        <v>753840</v>
      </c>
      <c r="D15" s="11">
        <v>694183</v>
      </c>
      <c r="E15" s="14">
        <v>127.7</v>
      </c>
      <c r="F15" s="12">
        <v>91.2</v>
      </c>
      <c r="L15" s="19"/>
    </row>
    <row r="16" spans="1:12" s="1" customFormat="1" ht="29.45" customHeight="1" x14ac:dyDescent="0.15">
      <c r="A16" s="9"/>
      <c r="B16" s="10" t="s">
        <v>154</v>
      </c>
      <c r="C16" s="119">
        <v>556119</v>
      </c>
      <c r="D16" s="11">
        <v>564030</v>
      </c>
      <c r="E16" s="14">
        <v>121.7</v>
      </c>
      <c r="F16" s="12">
        <v>100.3</v>
      </c>
      <c r="L16" s="19"/>
    </row>
    <row r="17" spans="1:6" s="1" customFormat="1" ht="29.45" customHeight="1" x14ac:dyDescent="0.15">
      <c r="A17" s="9"/>
      <c r="B17" s="10" t="s">
        <v>155</v>
      </c>
      <c r="C17" s="119">
        <v>481689</v>
      </c>
      <c r="D17" s="11">
        <v>554312</v>
      </c>
      <c r="E17" s="14">
        <v>103.6</v>
      </c>
      <c r="F17" s="12">
        <v>100.8</v>
      </c>
    </row>
    <row r="18" spans="1:6" s="1" customFormat="1" ht="29.45" customHeight="1" x14ac:dyDescent="0.15">
      <c r="A18" s="9"/>
      <c r="B18" s="10" t="s">
        <v>156</v>
      </c>
      <c r="C18" s="119">
        <v>835545</v>
      </c>
      <c r="D18" s="11">
        <v>858913</v>
      </c>
      <c r="E18" s="14">
        <v>106.9</v>
      </c>
      <c r="F18" s="12">
        <v>99.7</v>
      </c>
    </row>
    <row r="19" spans="1:6" s="1" customFormat="1" ht="29.45" customHeight="1" x14ac:dyDescent="0.15">
      <c r="A19" s="9"/>
      <c r="B19" s="10" t="s">
        <v>157</v>
      </c>
      <c r="C19" s="119">
        <v>284715</v>
      </c>
      <c r="D19" s="11">
        <v>253786</v>
      </c>
      <c r="E19" s="14">
        <v>134</v>
      </c>
      <c r="F19" s="12">
        <v>86.5</v>
      </c>
    </row>
    <row r="20" spans="1:6" s="1" customFormat="1" ht="29.45" customHeight="1" x14ac:dyDescent="0.15">
      <c r="A20" s="9"/>
      <c r="B20" s="10" t="s">
        <v>158</v>
      </c>
      <c r="C20" s="119">
        <v>226346</v>
      </c>
      <c r="D20" s="11">
        <v>273547</v>
      </c>
      <c r="E20" s="14">
        <v>117</v>
      </c>
      <c r="F20" s="12">
        <v>101.1</v>
      </c>
    </row>
    <row r="21" spans="1:6" s="1" customFormat="1" ht="29.45" customHeight="1" x14ac:dyDescent="0.15">
      <c r="A21" s="9"/>
      <c r="B21" s="10" t="s">
        <v>159</v>
      </c>
      <c r="C21" s="119">
        <v>184023</v>
      </c>
      <c r="D21" s="11">
        <v>246049</v>
      </c>
      <c r="E21" s="14">
        <v>109.6</v>
      </c>
      <c r="F21" s="12">
        <v>133</v>
      </c>
    </row>
    <row r="22" spans="1:6" s="1" customFormat="1" ht="29.45" customHeight="1" x14ac:dyDescent="0.15">
      <c r="A22" s="112"/>
      <c r="B22" s="113" t="s">
        <v>177</v>
      </c>
      <c r="C22" s="119"/>
      <c r="D22" s="11">
        <v>10098</v>
      </c>
      <c r="E22" s="14"/>
      <c r="F22" s="12"/>
    </row>
    <row r="23" spans="1:6" s="1" customFormat="1" ht="29.45" customHeight="1" x14ac:dyDescent="0.15">
      <c r="A23" s="9"/>
      <c r="B23" s="10" t="s">
        <v>161</v>
      </c>
      <c r="C23" s="119">
        <v>270623</v>
      </c>
      <c r="D23" s="11">
        <v>342929</v>
      </c>
      <c r="E23" s="14">
        <v>101.6</v>
      </c>
      <c r="F23" s="14">
        <v>121.3</v>
      </c>
    </row>
    <row r="24" spans="1:6" s="1" customFormat="1" ht="29.45" customHeight="1" x14ac:dyDescent="0.15">
      <c r="A24" s="9"/>
      <c r="B24" s="10" t="s">
        <v>162</v>
      </c>
      <c r="C24" s="119">
        <v>25923</v>
      </c>
      <c r="D24" s="11">
        <v>31747</v>
      </c>
      <c r="E24" s="14">
        <v>124.2</v>
      </c>
      <c r="F24" s="14">
        <v>118.7</v>
      </c>
    </row>
    <row r="25" spans="1:6" s="1" customFormat="1" ht="29.45" customHeight="1" x14ac:dyDescent="0.15">
      <c r="A25" s="15"/>
      <c r="B25" s="16" t="s">
        <v>163</v>
      </c>
      <c r="C25" s="15">
        <v>23213</v>
      </c>
      <c r="D25" s="17">
        <v>31425</v>
      </c>
      <c r="E25" s="18">
        <v>112.2</v>
      </c>
      <c r="F25" s="18">
        <v>129.30000000000001</v>
      </c>
    </row>
  </sheetData>
  <mergeCells count="14">
    <mergeCell ref="A1:F1"/>
    <mergeCell ref="D2:F2"/>
    <mergeCell ref="A5:B5"/>
    <mergeCell ref="A6:B6"/>
    <mergeCell ref="C3:D3"/>
    <mergeCell ref="E3:F3"/>
    <mergeCell ref="A12:B12"/>
    <mergeCell ref="A13:B13"/>
    <mergeCell ref="A3:B4"/>
    <mergeCell ref="A7:B7"/>
    <mergeCell ref="A8:B8"/>
    <mergeCell ref="A9:B9"/>
    <mergeCell ref="A10:B10"/>
    <mergeCell ref="A11:B11"/>
  </mergeCells>
  <phoneticPr fontId="20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8</vt:i4>
      </vt:variant>
      <vt:variant>
        <vt:lpstr>命名范围</vt:lpstr>
      </vt:variant>
      <vt:variant>
        <vt:i4>1</vt:i4>
      </vt:variant>
    </vt:vector>
  </HeadingPairs>
  <TitlesOfParts>
    <vt:vector size="9" baseType="lpstr">
      <vt:lpstr>7-1历年财政</vt:lpstr>
      <vt:lpstr>7-2财政收入基本情况</vt:lpstr>
      <vt:lpstr>7-3财政支出基本情况</vt:lpstr>
      <vt:lpstr>7-4税收</vt:lpstr>
      <vt:lpstr>7-5分县全部财政收入</vt:lpstr>
      <vt:lpstr>7-6分县一般公财</vt:lpstr>
      <vt:lpstr>7-7分县财政支出</vt:lpstr>
      <vt:lpstr>7-8分县税收</vt:lpstr>
      <vt:lpstr>'7-4税收'!Print_Titles</vt:lpstr>
    </vt:vector>
  </TitlesOfParts>
  <Company>zao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zlm</dc:creator>
  <cp:lastModifiedBy>zhaishuxia</cp:lastModifiedBy>
  <cp:revision>1</cp:revision>
  <cp:lastPrinted>2020-10-13T07:21:34Z</cp:lastPrinted>
  <dcterms:created xsi:type="dcterms:W3CDTF">2003-01-03T03:06:00Z</dcterms:created>
  <dcterms:modified xsi:type="dcterms:W3CDTF">2020-10-13T07:24:49Z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