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第一批统计年鉴\"/>
    </mc:Choice>
  </mc:AlternateContent>
  <bookViews>
    <workbookView xWindow="0" yWindow="0" windowWidth="11820" windowHeight="11025" tabRatio="1000"/>
  </bookViews>
  <sheets>
    <sheet name="4-1历年从业人员" sheetId="32" r:id="rId1"/>
    <sheet name="4-2全部从业人员" sheetId="71" r:id="rId2"/>
    <sheet name="4-3城镇单位" sheetId="73" r:id="rId3"/>
    <sheet name="4-4城镇国有单位" sheetId="74" r:id="rId4"/>
    <sheet name="4-5城镇集体单位" sheetId="75" r:id="rId5"/>
    <sheet name="4-6城镇其他单位" sheetId="76" r:id="rId6"/>
    <sheet name="4-7城镇私营" sheetId="58" r:id="rId7"/>
    <sheet name="4-8乡村从业人员" sheetId="83" r:id="rId8"/>
    <sheet name="4-9分县区主要年份城镇从业人员" sheetId="84" r:id="rId9"/>
    <sheet name="4-10分县区主要年份平均工资" sheetId="69" r:id="rId10"/>
    <sheet name="4-11分县区城镇单位" sheetId="77" r:id="rId11"/>
    <sheet name="4-12分县区城镇国有单位" sheetId="78" r:id="rId12"/>
    <sheet name="4-13分县区城镇集体单位" sheetId="79" r:id="rId13"/>
    <sheet name="4-14分县区城镇其他单位" sheetId="80" r:id="rId14"/>
    <sheet name="4-15分县区乡村从业人员" sheetId="86" r:id="rId15"/>
  </sheets>
  <definedNames>
    <definedName name="_xlnm.Print_Area" localSheetId="9">'4-10分县区主要年份平均工资'!$A$1:$H$26</definedName>
    <definedName name="_xlnm.Print_Titles" localSheetId="10">'4-11分县区城镇单位'!$A:$B</definedName>
    <definedName name="_xlnm.Print_Titles" localSheetId="14">'4-15分县区乡村从业人员'!$A:$A</definedName>
    <definedName name="_xlnm.Print_Titles" localSheetId="1">'4-2全部从业人员'!$A:$A</definedName>
    <definedName name="_xlnm.Print_Titles" localSheetId="2">'4-3城镇单位'!$A:$A</definedName>
    <definedName name="_xlnm.Print_Titles" localSheetId="3">'4-4城镇国有单位'!$A:$A</definedName>
    <definedName name="_xlnm.Print_Titles" localSheetId="4">'4-5城镇集体单位'!$A:$A</definedName>
    <definedName name="_xlnm.Print_Titles" localSheetId="5">'4-6城镇其他单位'!$A:$A</definedName>
  </definedNames>
  <calcPr calcId="152511" fullPrecision="0"/>
</workbook>
</file>

<file path=xl/calcChain.xml><?xml version="1.0" encoding="utf-8"?>
<calcChain xmlns="http://schemas.openxmlformats.org/spreadsheetml/2006/main">
  <c r="K32" i="71" l="1"/>
  <c r="G42" i="83" l="1"/>
  <c r="G41" i="83"/>
  <c r="G40" i="83"/>
  <c r="G39" i="83"/>
  <c r="G38" i="83"/>
  <c r="G36" i="83"/>
  <c r="G35" i="83"/>
  <c r="G34" i="83"/>
  <c r="G33" i="83"/>
  <c r="G32" i="83"/>
  <c r="G31" i="83"/>
  <c r="G30" i="83"/>
  <c r="G29" i="83"/>
  <c r="G28" i="83"/>
  <c r="G27" i="83"/>
  <c r="G26" i="83"/>
  <c r="G25" i="83"/>
  <c r="G24" i="83"/>
  <c r="G23" i="83"/>
  <c r="G22" i="83"/>
  <c r="G21" i="83"/>
  <c r="G20" i="83"/>
  <c r="G19" i="83"/>
  <c r="G18" i="83"/>
  <c r="G17" i="83"/>
  <c r="G14" i="83"/>
  <c r="G13" i="83"/>
  <c r="G10" i="83"/>
  <c r="G11" i="83" s="1"/>
  <c r="G6" i="83"/>
  <c r="G7" i="83" s="1"/>
  <c r="G15" i="83" l="1"/>
  <c r="C2" i="77" l="1"/>
  <c r="I2" i="77" s="1"/>
  <c r="B2" i="78" s="1"/>
  <c r="B2" i="79" s="1"/>
  <c r="B2" i="80" s="1"/>
  <c r="A2" i="75"/>
  <c r="A2" i="76" s="1"/>
  <c r="A2" i="74"/>
  <c r="I92" i="73"/>
  <c r="I44" i="73"/>
  <c r="I2" i="73"/>
  <c r="K33" i="71"/>
  <c r="K31" i="71"/>
  <c r="K30" i="71"/>
  <c r="K29" i="71"/>
  <c r="K28" i="71"/>
  <c r="K27" i="71"/>
  <c r="K26" i="71"/>
  <c r="K25" i="71"/>
  <c r="K24" i="71"/>
  <c r="K23" i="71"/>
  <c r="K22" i="71"/>
  <c r="K21" i="71"/>
  <c r="K20" i="71"/>
  <c r="K19" i="71"/>
  <c r="K18" i="71"/>
  <c r="K17" i="71"/>
  <c r="K16" i="71"/>
  <c r="K15" i="71"/>
  <c r="K14" i="71"/>
  <c r="K13" i="71"/>
  <c r="J13" i="71"/>
  <c r="K12" i="71"/>
  <c r="C11" i="71"/>
  <c r="K10" i="71"/>
  <c r="J10" i="71"/>
  <c r="I10" i="71"/>
  <c r="H10" i="71"/>
  <c r="G10" i="71"/>
  <c r="F10" i="71"/>
  <c r="E10" i="71"/>
  <c r="D10" i="71"/>
  <c r="K9" i="71"/>
  <c r="J9" i="71"/>
  <c r="I9" i="71"/>
  <c r="H9" i="71"/>
  <c r="G9" i="71"/>
  <c r="F9" i="71"/>
  <c r="E9" i="71"/>
  <c r="D9" i="71"/>
  <c r="K8" i="71"/>
  <c r="J8" i="71"/>
  <c r="J6" i="71" s="1"/>
  <c r="C6" i="71" s="1"/>
  <c r="K6" i="71" s="1"/>
  <c r="I8" i="71"/>
  <c r="H8" i="71"/>
  <c r="G8" i="71"/>
  <c r="F8" i="71"/>
  <c r="E8" i="71"/>
  <c r="D8" i="71"/>
  <c r="C7" i="71"/>
</calcChain>
</file>

<file path=xl/sharedStrings.xml><?xml version="1.0" encoding="utf-8"?>
<sst xmlns="http://schemas.openxmlformats.org/spreadsheetml/2006/main" count="725" uniqueCount="263">
  <si>
    <t>4-1  历年从业人员和平均工资</t>
  </si>
  <si>
    <t>年份</t>
  </si>
  <si>
    <t>全 社 会
从业人员
(万人)</t>
  </si>
  <si>
    <t>城镇非私营单位从业
人员
(人)</t>
  </si>
  <si>
    <t xml:space="preserve">城镇非私营
单位从业人员
平均工资
（元）      </t>
  </si>
  <si>
    <t>第一产业</t>
  </si>
  <si>
    <t>第二产业</t>
  </si>
  <si>
    <t>第三产业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</si>
  <si>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</t>
    </r>
  </si>
  <si>
    <r>
      <rPr>
        <vertAlign val="superscript"/>
        <sz val="9"/>
        <rFont val="宋体"/>
        <family val="3"/>
        <charset val="134"/>
      </rPr>
      <t>#</t>
    </r>
    <r>
      <rPr>
        <sz val="9"/>
        <rFont val="宋体"/>
        <family val="3"/>
        <charset val="134"/>
      </rPr>
      <t>在岗职工
(含劳务派遣)</t>
    </r>
  </si>
  <si>
    <t>4-1续表  历年从业人员和平均工资</t>
  </si>
  <si>
    <t>注：1997年以前数据为全部职工人数，包括在岗职工和离开本单位仍保留劳动关系的职工。</t>
  </si>
  <si>
    <t>单位：人</t>
  </si>
  <si>
    <t>行业</t>
  </si>
  <si>
    <t>为上年%或
±百分点</t>
  </si>
  <si>
    <t>城    镇
就业人员</t>
  </si>
  <si>
    <t>乡    村
就业人员</t>
  </si>
  <si>
    <t>城镇单位</t>
  </si>
  <si>
    <t>个体</t>
  </si>
  <si>
    <t>私营企业</t>
  </si>
  <si>
    <t>社区灵活</t>
  </si>
  <si>
    <t>其他</t>
  </si>
  <si>
    <t>总计</t>
  </si>
  <si>
    <t>按产业分</t>
  </si>
  <si>
    <t xml:space="preserve">  第一产业</t>
  </si>
  <si>
    <t xml:space="preserve">  第二产业</t>
  </si>
  <si>
    <t xml:space="preserve">  第三产业</t>
  </si>
  <si>
    <t>按行业分</t>
  </si>
  <si>
    <t xml:space="preserve">  农、林、牧、渔业</t>
  </si>
  <si>
    <t xml:space="preserve">  工业</t>
  </si>
  <si>
    <t xml:space="preserve">    采矿业</t>
  </si>
  <si>
    <t xml:space="preserve">    制造业</t>
  </si>
  <si>
    <t xml:space="preserve">    电力、热力、燃气及水生产和供应业</t>
  </si>
  <si>
    <t xml:space="preserve">  建筑业</t>
  </si>
  <si>
    <t xml:space="preserve">  批发和零售业</t>
  </si>
  <si>
    <t xml:space="preserve">  交通运输、仓储和邮政业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</si>
  <si>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</si>
  <si>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</si>
  <si>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</si>
  <si>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</si>
  <si>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</si>
  <si>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</si>
  <si>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</si>
  <si>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</si>
  <si>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</si>
  <si>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</si>
  <si>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</si>
  <si>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 xml:space="preserve">  公共管理、社会保障和社会组织</t>
  </si>
  <si>
    <t>城镇登记失业率(%)</t>
  </si>
  <si>
    <t>城镇新增就业人数(万人)</t>
  </si>
  <si>
    <t>4-3  城镇非私营单位从业人员和工资</t>
  </si>
  <si>
    <t>（2019年）</t>
  </si>
  <si>
    <t>指标</t>
  </si>
  <si>
    <t>单位数
（个）</t>
  </si>
  <si>
    <t>单位从业
人    员
（人）</t>
  </si>
  <si>
    <t>单位从业
人    员
工资总额
（万元）</t>
  </si>
  <si>
    <t>单位从业
人    员
平均工资
(元)</t>
  </si>
  <si>
    <t>在岗职工(含劳务派遣)平均工资（元）</t>
  </si>
  <si>
    <t>在岗        职工</t>
  </si>
  <si>
    <t>劳务派遣
人    员</t>
  </si>
  <si>
    <t>其他从业
人    员</t>
  </si>
  <si>
    <t>在 岗        职 工</t>
  </si>
  <si>
    <t>按企业、事业、机关分</t>
  </si>
  <si>
    <t xml:space="preserve">  企业 </t>
  </si>
  <si>
    <t xml:space="preserve">  事业</t>
  </si>
  <si>
    <t xml:space="preserve">  机关</t>
  </si>
  <si>
    <t xml:space="preserve">  民间非营利组织</t>
  </si>
  <si>
    <t xml:space="preserve">  其他</t>
  </si>
  <si>
    <t/>
  </si>
  <si>
    <t>按国民经济行业分</t>
  </si>
  <si>
    <t xml:space="preserve">    农业</t>
  </si>
  <si>
    <t xml:space="preserve">    林业</t>
  </si>
  <si>
    <t xml:space="preserve">    畜牧业</t>
  </si>
  <si>
    <t xml:space="preserve">    渔业</t>
  </si>
  <si>
    <t xml:space="preserve">  采矿业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</si>
  <si>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</si>
  <si>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</si>
  <si>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</si>
  <si>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非金属矿采选业</t>
  </si>
  <si>
    <t xml:space="preserve">    开采专业及辅助性活动</t>
  </si>
  <si>
    <t xml:space="preserve">  制造业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</si>
  <si>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</si>
  <si>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</si>
  <si>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</si>
  <si>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纺织业</t>
  </si>
  <si>
    <t xml:space="preserve">    纺织服装、服饰业</t>
  </si>
  <si>
    <t xml:space="preserve">    木材加工及木、竹、藤、棕、草制品业</t>
  </si>
  <si>
    <t xml:space="preserve">    家具制造业</t>
  </si>
  <si>
    <t xml:space="preserve">    造纸及纸制品业</t>
  </si>
  <si>
    <t xml:space="preserve">    印刷业和记录媒介的复制</t>
  </si>
  <si>
    <t xml:space="preserve">    文教、工美、体育和娱乐用品制造业</t>
  </si>
  <si>
    <t xml:space="preserve">    石油加工、炼焦和核燃料加工业 </t>
  </si>
  <si>
    <t xml:space="preserve">    化学原料及化学制品制造业</t>
  </si>
  <si>
    <t xml:space="preserve">    医药制造业</t>
  </si>
  <si>
    <t xml:space="preserve">    化学纤维制造业</t>
  </si>
  <si>
    <t xml:space="preserve">    橡胶和塑料制品业</t>
  </si>
  <si>
    <t xml:space="preserve">    非金属矿物制品业</t>
  </si>
  <si>
    <t xml:space="preserve">    黑色金属冶炼及压延加工业</t>
  </si>
  <si>
    <t xml:space="preserve">    有色金属冶炼及压延加工业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</si>
  <si>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</si>
  <si>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</si>
  <si>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</si>
  <si>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</si>
  <si>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 铁路、船舶、航空航天和其他运输设备制造业</t>
  </si>
  <si>
    <t xml:space="preserve">    电气机械及器材制造业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</si>
  <si>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</si>
  <si>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</si>
  <si>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</si>
  <si>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废弃资源综合利用业</t>
  </si>
  <si>
    <t xml:space="preserve">    金属制品、机械和设备修理业</t>
  </si>
  <si>
    <t xml:space="preserve">  电力、热力、燃气及水生产和供应业</t>
  </si>
  <si>
    <t xml:space="preserve">    电力、热力生产和供应业</t>
  </si>
  <si>
    <t xml:space="preserve">    燃气生产和供应业</t>
  </si>
  <si>
    <t xml:space="preserve">    水的生产和供应业</t>
  </si>
  <si>
    <t xml:space="preserve">    房屋建筑业</t>
  </si>
  <si>
    <t xml:space="preserve">    土木工程建筑业</t>
  </si>
  <si>
    <t xml:space="preserve">    建筑安装业</t>
  </si>
  <si>
    <t xml:space="preserve">    建筑装饰业和其他建筑业</t>
  </si>
  <si>
    <t xml:space="preserve">    批发业</t>
  </si>
  <si>
    <t xml:space="preserve">    零售业</t>
  </si>
  <si>
    <t xml:space="preserve">    铁路运输业</t>
  </si>
  <si>
    <t xml:space="preserve">    道路运输业</t>
  </si>
  <si>
    <t xml:space="preserve">    水上运输业</t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</si>
  <si>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>航空运输业</t>
    </r>
  </si>
  <si>
    <t xml:space="preserve">    多式联运和运输代理业</t>
  </si>
  <si>
    <t xml:space="preserve">    装卸搬运和仓储业</t>
  </si>
  <si>
    <t xml:space="preserve">    邮政业</t>
  </si>
  <si>
    <t xml:space="preserve">    住宿业</t>
  </si>
  <si>
    <t xml:space="preserve">    餐饮业</t>
  </si>
  <si>
    <t xml:space="preserve">    电信、广播电视和卫星传输服务</t>
  </si>
  <si>
    <t xml:space="preserve">    互联网和相关服务</t>
  </si>
  <si>
    <t xml:space="preserve">    软件和信息技术服务业</t>
  </si>
  <si>
    <t xml:space="preserve">    货币金融服务业</t>
  </si>
  <si>
    <t xml:space="preserve">    资本市场服务</t>
  </si>
  <si>
    <t xml:space="preserve">    保险业</t>
  </si>
  <si>
    <t xml:space="preserve">    其他金融业</t>
  </si>
  <si>
    <r>
      <rPr>
        <sz val="9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 </t>
    </r>
    <r>
      <rPr>
        <vertAlign val="superscript"/>
        <sz val="9"/>
        <rFont val="宋体"/>
        <family val="3"/>
        <charset val="134"/>
      </rPr>
      <t>#</t>
    </r>
    <r>
      <rPr>
        <sz val="9"/>
        <rFont val="宋体"/>
        <family val="3"/>
        <charset val="134"/>
      </rPr>
      <t>房地产开发经营</t>
    </r>
  </si>
  <si>
    <r>
      <rPr>
        <sz val="9"/>
        <rFont val="宋体"/>
        <family val="3"/>
        <charset val="134"/>
      </rPr>
      <t xml:space="preserve">   </t>
    </r>
    <r>
      <rPr>
        <sz val="11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物业管理</t>
    </r>
  </si>
  <si>
    <r>
      <rPr>
        <sz val="9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房地产中介服务</t>
    </r>
  </si>
  <si>
    <t xml:space="preserve">    房地产租赁经营</t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</si>
  <si>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租赁和商务服务业</t>
    </r>
  </si>
  <si>
    <t xml:space="preserve">    租赁业</t>
  </si>
  <si>
    <t xml:space="preserve">    商务服务业</t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</si>
  <si>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科学研究、技术服务业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</si>
  <si>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研究和试验发展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</si>
  <si>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专业技术服务业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</si>
  <si>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科技推广和应用服务业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</si>
  <si>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水利、环境和公共设施管理业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</si>
  <si>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水利管理业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</si>
  <si>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生态保护和环境治理业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</si>
  <si>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>公共设施管理业</t>
    </r>
  </si>
  <si>
    <t xml:space="preserve">    土地管理业</t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</si>
  <si>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居民服务、修理和其他服务业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</si>
  <si>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居民服务业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</si>
  <si>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机动车、电子产品和日用产品修理业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</si>
  <si>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其他服务业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</si>
  <si>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教育</t>
    </r>
  </si>
  <si>
    <t xml:space="preserve">    学前教育</t>
  </si>
  <si>
    <t xml:space="preserve">    初等教育</t>
  </si>
  <si>
    <t xml:space="preserve">    中等教育</t>
  </si>
  <si>
    <t xml:space="preserve">    高等教育</t>
  </si>
  <si>
    <t xml:space="preserve">    特殊教育</t>
  </si>
  <si>
    <t xml:space="preserve">    技能培训、教育辅助及其他教育</t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</si>
  <si>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卫生和社会工作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</si>
  <si>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卫生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</si>
  <si>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社会工作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</si>
  <si>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文化、体育和娱乐业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</si>
  <si>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新闻和出版业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</si>
  <si>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>广播、电视、电影和影视录音制作业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</si>
  <si>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文化艺术业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</si>
  <si>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体育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</si>
  <si>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>娱乐业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</si>
  <si>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公共管理、社会保障和社会组织</t>
    </r>
  </si>
  <si>
    <r>
      <rPr>
        <sz val="9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 xml:space="preserve"> </t>
    </r>
    <r>
      <rPr>
        <vertAlign val="superscript"/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中国共产党机关</t>
    </r>
  </si>
  <si>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国家机构</t>
    </r>
  </si>
  <si>
    <r>
      <rPr>
        <sz val="9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 xml:space="preserve">   </t>
    </r>
    <r>
      <rPr>
        <sz val="9"/>
        <rFont val="宋体"/>
        <family val="3"/>
        <charset val="134"/>
      </rPr>
      <t>人民政协、民主党派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</si>
  <si>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社会保障</t>
    </r>
  </si>
  <si>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 xml:space="preserve">  </t>
    </r>
    <r>
      <rPr>
        <sz val="9"/>
        <rFont val="宋体"/>
        <family val="3"/>
        <charset val="134"/>
      </rPr>
      <t>群众社团、社会团体和其他成员组织</t>
    </r>
  </si>
  <si>
    <t>4-4  城镇国有单位从业人员和工资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</si>
  <si>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在岗
 职工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</si>
  <si>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在岗职工(含劳务派遣)</t>
    </r>
  </si>
  <si>
    <r>
      <rPr>
        <sz val="9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</t>
    </r>
    <r>
      <rPr>
        <sz val="9"/>
        <rFont val="宋体"/>
        <family val="3"/>
        <charset val="134"/>
      </rPr>
      <t>电力、热力、燃气及水生产和供应业</t>
    </r>
  </si>
  <si>
    <t xml:space="preserve">  科学研究、技术服务业</t>
  </si>
  <si>
    <t>4-5  城镇集体单位从业人员和工资</t>
  </si>
  <si>
    <t>4-6  城镇其他单位从业人员和工资</t>
  </si>
  <si>
    <t>按登记注册类型分</t>
  </si>
  <si>
    <t xml:space="preserve">  内资</t>
  </si>
  <si>
    <t xml:space="preserve">  港澳台</t>
  </si>
  <si>
    <t xml:space="preserve">  外资</t>
  </si>
  <si>
    <r>
      <rPr>
        <sz val="10"/>
        <rFont val="宋体"/>
        <family val="3"/>
        <charset val="134"/>
      </rPr>
      <t xml:space="preserve">  电</t>
    </r>
    <r>
      <rPr>
        <sz val="9"/>
        <rFont val="宋体"/>
        <family val="3"/>
        <charset val="134"/>
      </rPr>
      <t>力、热力、燃气及水生产和供应业</t>
    </r>
  </si>
  <si>
    <t>4-7  城镇私营单位从业人员和工资</t>
  </si>
  <si>
    <t xml:space="preserve">单位数
 (个 )  </t>
  </si>
  <si>
    <t>年末人数
（人）</t>
  </si>
  <si>
    <t>平均人数
（人）</t>
  </si>
  <si>
    <t>工资总额
（万元）</t>
  </si>
  <si>
    <t>平均工资
（元）</t>
  </si>
  <si>
    <t>注：本表为调查数据。</t>
  </si>
  <si>
    <t>4-8  乡村从业人员</t>
  </si>
  <si>
    <t xml:space="preserve">指标 </t>
  </si>
  <si>
    <t>乡村从业人员(人)</t>
  </si>
  <si>
    <t>构成(%)</t>
  </si>
  <si>
    <t xml:space="preserve">乡村劳动力资源  </t>
  </si>
  <si>
    <t xml:space="preserve">  男劳动力</t>
  </si>
  <si>
    <t xml:space="preserve">  女劳动力</t>
  </si>
  <si>
    <t>乡村从业人员</t>
  </si>
  <si>
    <t>按性别分</t>
  </si>
  <si>
    <t>按文化程度分</t>
  </si>
  <si>
    <t xml:space="preserve">  未上过学</t>
  </si>
  <si>
    <t xml:space="preserve">  小学文化</t>
  </si>
  <si>
    <t xml:space="preserve">  初中文化 </t>
  </si>
  <si>
    <t xml:space="preserve">  高中文化（含中专）</t>
  </si>
  <si>
    <t xml:space="preserve">  大专及以上文化 </t>
  </si>
  <si>
    <t>4-9  分县区主要年份城镇非私营单位从业人员和指数</t>
  </si>
  <si>
    <t>县（市）区</t>
  </si>
  <si>
    <t>城镇非私营单位从业人员(人)</t>
  </si>
  <si>
    <t>指数(上年=100)</t>
  </si>
  <si>
    <t>全  市</t>
  </si>
  <si>
    <t>迁安市</t>
  </si>
  <si>
    <t>遵化市</t>
  </si>
  <si>
    <t>滦县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</si>
  <si>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</si>
  <si>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</si>
  <si>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</si>
  <si>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</si>
  <si>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</si>
  <si>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</si>
  <si>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</si>
  <si>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</si>
  <si>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</si>
  <si>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</si>
  <si>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</si>
  <si>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</si>
  <si>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</si>
  <si>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</si>
  <si>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</si>
  <si>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</si>
  <si>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</si>
  <si>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</si>
  <si>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4-10 分县区主要年份城镇非私营单位在岗职工平均工资和指数</t>
  </si>
  <si>
    <t>城镇非私营单位在岗职工(含劳务派遣)平均工资（元）</t>
  </si>
  <si>
    <t>4-11  分县区城镇非私营单位从业人员和工资</t>
  </si>
  <si>
    <t>4-11续表  分县区城镇非私营单位从业人员和工资</t>
  </si>
  <si>
    <t>在岗职工(含劳务
派遣)平均工资
（元）</t>
  </si>
  <si>
    <t>4-12  分县区城镇国有单位从业人员和工资</t>
  </si>
  <si>
    <t>4-13  分县区城镇集体单位从业人员和工资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</si>
  <si>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在岗职工
(含劳务派遣)</t>
    </r>
  </si>
  <si>
    <t>滦州市</t>
  </si>
  <si>
    <t>4-14  分县区城镇其他单位从业人员和工资</t>
  </si>
  <si>
    <r>
      <rPr>
        <b/>
        <sz val="16"/>
        <rFont val="宋体"/>
        <family val="3"/>
        <charset val="134"/>
      </rPr>
      <t>4-1</t>
    </r>
    <r>
      <rPr>
        <b/>
        <sz val="16"/>
        <rFont val="宋体"/>
        <family val="3"/>
        <charset val="134"/>
      </rPr>
      <t>5</t>
    </r>
    <r>
      <rPr>
        <b/>
        <sz val="16"/>
        <rFont val="宋体"/>
        <family val="3"/>
        <charset val="134"/>
      </rPr>
      <t xml:space="preserve">  分县区乡村从业人员</t>
    </r>
  </si>
  <si>
    <t xml:space="preserve">                                        （2019年）                                 单位：人</t>
  </si>
  <si>
    <t xml:space="preserve">乡  村
劳动力
资  源 </t>
  </si>
  <si>
    <t>乡    村
从业人员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</si>
  <si>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男劳动力</t>
    </r>
  </si>
  <si>
    <r>
      <t>注：1.个体、私营企业就业人员是根据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相关规定推算的；2.乡村就业人员不含外出务工人员。</t>
    </r>
    <phoneticPr fontId="47" type="noConversion"/>
  </si>
  <si>
    <t xml:space="preserve">            </t>
    <phoneticPr fontId="47" type="noConversion"/>
  </si>
  <si>
    <t>4-2续表  国民经济行业从业人员</t>
    <phoneticPr fontId="47" type="noConversion"/>
  </si>
  <si>
    <t>4-2  国民经济行业从业人员</t>
    <phoneticPr fontId="47" type="noConversion"/>
  </si>
  <si>
    <t>4-3续表3 城镇非私营单位从业人员和工资</t>
    <phoneticPr fontId="47" type="noConversion"/>
  </si>
  <si>
    <t>4-3续表2  城镇非私营单位从业人员和工资</t>
    <phoneticPr fontId="47" type="noConversion"/>
  </si>
  <si>
    <t>4-3续表1  城镇非私营单位从业人员和工资</t>
    <phoneticPr fontId="47" type="noConversion"/>
  </si>
  <si>
    <t>4-3续表4 城镇非私营单位从业人员和工资</t>
    <phoneticPr fontId="47" type="noConversion"/>
  </si>
  <si>
    <t>4-3续表5 城镇非私营单位从业人员和工资</t>
    <phoneticPr fontId="47" type="noConversion"/>
  </si>
  <si>
    <t xml:space="preserve">    农、林、牧、渔专业及辅助性活动</t>
    <phoneticPr fontId="4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</si>
</sst>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 "/>
    <numFmt numFmtId="177" formatCode="0.0_ "/>
    <numFmt numFmtId="178" formatCode="0.00_ "/>
    <numFmt numFmtId="179" formatCode="0_);[Red]\(0\)"/>
    <numFmt numFmtId="180" formatCode="0.00_);[Red]\(0.00\)"/>
  </numFmts>
  <fonts count="57">
    <font>
      <sz val="12"/>
      <name val="宋体"/>
      <charset val="134"/>
    </font>
    <font>
      <sz val="14"/>
      <name val="宋体"/>
      <family val="3"/>
      <charset val="134"/>
    </font>
    <font>
      <sz val="10"/>
      <name val="黑体"/>
      <family val="3"/>
      <charset val="134"/>
    </font>
    <font>
      <sz val="10"/>
      <name val="Helv"/>
      <family val="2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vertAlign val="superscript"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黑体"/>
      <family val="3"/>
      <charset val="134"/>
    </font>
    <font>
      <sz val="10"/>
      <color indexed="8"/>
      <name val="黑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.5"/>
      <name val="宋体"/>
      <family val="3"/>
      <charset val="134"/>
    </font>
    <font>
      <sz val="16"/>
      <name val="宋体"/>
      <family val="3"/>
      <charset val="134"/>
    </font>
    <font>
      <sz val="9"/>
      <name val="黑体"/>
      <family val="3"/>
      <charset val="134"/>
    </font>
    <font>
      <sz val="8"/>
      <name val="宋体"/>
      <family val="3"/>
      <charset val="134"/>
    </font>
    <font>
      <sz val="7"/>
      <name val="宋体"/>
      <family val="3"/>
      <charset val="134"/>
    </font>
    <font>
      <sz val="12"/>
      <name val="黑体"/>
      <family val="3"/>
      <charset val="134"/>
    </font>
    <font>
      <vertAlign val="superscript"/>
      <sz val="9"/>
      <name val="宋体"/>
      <family val="3"/>
      <charset val="134"/>
    </font>
    <font>
      <sz val="10"/>
      <name val="华文仿宋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3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sz val="9.5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7">
    <xf numFmtId="0" fontId="0" fillId="0" borderId="0"/>
    <xf numFmtId="0" fontId="18" fillId="3" borderId="0" applyNumberFormat="0" applyBorder="0" applyAlignment="0" applyProtection="0">
      <alignment vertical="center"/>
    </xf>
    <xf numFmtId="0" fontId="35" fillId="17" borderId="30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2" fillId="17" borderId="32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5" fillId="17" borderId="30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42" fillId="17" borderId="32" applyNumberFormat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3" fillId="0" borderId="0"/>
    <xf numFmtId="0" fontId="18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5" fillId="17" borderId="30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42" fillId="17" borderId="32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6" borderId="28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3" fillId="23" borderId="36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3" fillId="0" borderId="0"/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31" fillId="14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0" borderId="33" applyNumberFormat="0" applyFill="0" applyAlignment="0" applyProtection="0">
      <alignment vertical="center"/>
    </xf>
    <xf numFmtId="0" fontId="40" fillId="0" borderId="33" applyNumberFormat="0" applyFill="0" applyAlignment="0" applyProtection="0">
      <alignment vertical="center"/>
    </xf>
    <xf numFmtId="0" fontId="28" fillId="6" borderId="28" applyNumberFormat="0" applyAlignment="0" applyProtection="0">
      <alignment vertical="center"/>
    </xf>
    <xf numFmtId="0" fontId="28" fillId="6" borderId="2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8" fillId="2" borderId="32" applyNumberFormat="0" applyAlignment="0" applyProtection="0">
      <alignment vertical="center"/>
    </xf>
    <xf numFmtId="0" fontId="38" fillId="2" borderId="32" applyNumberFormat="0" applyAlignment="0" applyProtection="0">
      <alignment vertical="center"/>
    </xf>
    <xf numFmtId="0" fontId="38" fillId="2" borderId="32" applyNumberFormat="0" applyAlignment="0" applyProtection="0">
      <alignment vertical="center"/>
    </xf>
    <xf numFmtId="0" fontId="13" fillId="23" borderId="36" applyNumberFormat="0" applyFont="0" applyAlignment="0" applyProtection="0">
      <alignment vertical="center"/>
    </xf>
    <xf numFmtId="0" fontId="13" fillId="23" borderId="36" applyNumberFormat="0" applyFont="0" applyAlignment="0" applyProtection="0">
      <alignment vertical="center"/>
    </xf>
  </cellStyleXfs>
  <cellXfs count="291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right" vertical="center" wrapText="1"/>
    </xf>
    <xf numFmtId="176" fontId="2" fillId="0" borderId="1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176" fontId="4" fillId="0" borderId="16" xfId="0" applyNumberFormat="1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distributed" vertical="center" wrapText="1"/>
    </xf>
    <xf numFmtId="0" fontId="4" fillId="0" borderId="17" xfId="0" applyFont="1" applyFill="1" applyBorder="1" applyAlignment="1">
      <alignment horizontal="distributed" vertical="center" wrapText="1"/>
    </xf>
    <xf numFmtId="176" fontId="4" fillId="0" borderId="18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6" fontId="4" fillId="0" borderId="0" xfId="0" applyNumberFormat="1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4" fillId="0" borderId="15" xfId="0" applyNumberFormat="1" applyFont="1" applyFill="1" applyBorder="1" applyAlignment="1">
      <alignment horizontal="distributed" vertical="center" wrapText="1"/>
    </xf>
    <xf numFmtId="0" fontId="4" fillId="0" borderId="0" xfId="0" applyNumberFormat="1" applyFont="1" applyFill="1" applyBorder="1" applyAlignment="1">
      <alignment horizontal="distributed" vertical="center" wrapText="1"/>
    </xf>
    <xf numFmtId="0" fontId="4" fillId="0" borderId="1" xfId="0" applyNumberFormat="1" applyFont="1" applyFill="1" applyBorder="1" applyAlignment="1">
      <alignment horizontal="distributed" vertical="center" wrapText="1"/>
    </xf>
    <xf numFmtId="0" fontId="4" fillId="0" borderId="17" xfId="0" applyNumberFormat="1" applyFont="1" applyFill="1" applyBorder="1" applyAlignment="1">
      <alignment horizontal="distributed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/>
    <xf numFmtId="1" fontId="11" fillId="0" borderId="0" xfId="0" applyNumberFormat="1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>
      <alignment horizontal="distributed"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0" fillId="0" borderId="0" xfId="0" applyFill="1"/>
    <xf numFmtId="49" fontId="4" fillId="0" borderId="0" xfId="0" applyNumberFormat="1" applyFont="1" applyFill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0" xfId="115" applyFont="1" applyFill="1" applyAlignment="1">
      <alignment vertical="center" wrapText="1"/>
    </xf>
    <xf numFmtId="0" fontId="15" fillId="0" borderId="0" xfId="115" applyFont="1" applyFill="1" applyAlignment="1">
      <alignment vertical="center" wrapText="1"/>
    </xf>
    <xf numFmtId="0" fontId="13" fillId="0" borderId="0" xfId="115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4" fillId="0" borderId="9" xfId="116" applyFont="1" applyFill="1" applyBorder="1" applyAlignment="1">
      <alignment horizontal="center" vertical="center" wrapText="1"/>
    </xf>
    <xf numFmtId="0" fontId="4" fillId="0" borderId="11" xfId="116" applyFont="1" applyFill="1" applyBorder="1" applyAlignment="1">
      <alignment horizontal="center" vertical="center" wrapText="1"/>
    </xf>
    <xf numFmtId="0" fontId="4" fillId="0" borderId="21" xfId="116" applyFont="1" applyFill="1" applyBorder="1" applyAlignment="1">
      <alignment horizontal="center" vertical="center" wrapText="1"/>
    </xf>
    <xf numFmtId="0" fontId="2" fillId="0" borderId="0" xfId="115" applyFont="1" applyFill="1" applyAlignment="1">
      <alignment vertical="center" wrapText="1"/>
    </xf>
    <xf numFmtId="177" fontId="2" fillId="0" borderId="12" xfId="115" applyNumberFormat="1" applyFont="1" applyFill="1" applyBorder="1" applyAlignment="1">
      <alignment vertical="center" wrapText="1"/>
    </xf>
    <xf numFmtId="177" fontId="2" fillId="0" borderId="0" xfId="115" applyNumberFormat="1" applyFont="1" applyFill="1" applyAlignment="1">
      <alignment vertical="center" wrapText="1"/>
    </xf>
    <xf numFmtId="177" fontId="11" fillId="0" borderId="0" xfId="0" applyNumberFormat="1" applyFont="1" applyFill="1" applyBorder="1" applyAlignment="1">
      <alignment horizontal="right" vertical="center" wrapText="1"/>
    </xf>
    <xf numFmtId="177" fontId="4" fillId="0" borderId="1" xfId="0" applyNumberFormat="1" applyFont="1" applyFill="1" applyBorder="1" applyAlignment="1">
      <alignment horizontal="right" vertical="center" wrapText="1"/>
    </xf>
    <xf numFmtId="0" fontId="0" fillId="0" borderId="0" xfId="115" applyFont="1" applyFill="1" applyAlignment="1">
      <alignment vertical="center" wrapText="1"/>
    </xf>
    <xf numFmtId="178" fontId="0" fillId="0" borderId="0" xfId="115" applyNumberFormat="1" applyFont="1" applyFill="1" applyAlignment="1">
      <alignment vertical="center" wrapText="1"/>
    </xf>
    <xf numFmtId="0" fontId="4" fillId="0" borderId="10" xfId="116" applyFont="1" applyFill="1" applyBorder="1" applyAlignment="1">
      <alignment horizontal="center" vertical="center" wrapText="1"/>
    </xf>
    <xf numFmtId="0" fontId="4" fillId="0" borderId="11" xfId="115" applyFont="1" applyFill="1" applyBorder="1" applyAlignment="1">
      <alignment horizontal="center" vertical="center" wrapText="1"/>
    </xf>
    <xf numFmtId="176" fontId="16" fillId="0" borderId="12" xfId="80" applyNumberFormat="1" applyFont="1" applyFill="1" applyBorder="1" applyAlignment="1">
      <alignment horizontal="right" vertical="center" wrapText="1"/>
    </xf>
    <xf numFmtId="177" fontId="2" fillId="0" borderId="0" xfId="115" applyNumberFormat="1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horizontal="distributed" vertical="center" wrapText="1"/>
    </xf>
    <xf numFmtId="178" fontId="4" fillId="0" borderId="0" xfId="115" applyNumberFormat="1" applyFont="1" applyFill="1" applyAlignment="1">
      <alignment vertical="center" wrapText="1"/>
    </xf>
    <xf numFmtId="178" fontId="15" fillId="0" borderId="0" xfId="115" applyNumberFormat="1" applyFont="1" applyFill="1" applyAlignment="1">
      <alignment vertical="center" wrapText="1"/>
    </xf>
    <xf numFmtId="178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7" xfId="0" applyNumberFormat="1" applyFont="1" applyFill="1" applyBorder="1" applyAlignment="1">
      <alignment horizontal="left" vertical="center" wrapText="1"/>
    </xf>
    <xf numFmtId="1" fontId="4" fillId="0" borderId="24" xfId="0" applyNumberFormat="1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4" fillId="0" borderId="17" xfId="0" applyNumberFormat="1" applyFont="1" applyFill="1" applyBorder="1" applyAlignment="1">
      <alignment vertical="center" wrapText="1"/>
    </xf>
    <xf numFmtId="176" fontId="4" fillId="0" borderId="1" xfId="8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justify"/>
    </xf>
    <xf numFmtId="0" fontId="17" fillId="0" borderId="25" xfId="0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vertical="center" wrapText="1"/>
    </xf>
    <xf numFmtId="0" fontId="2" fillId="0" borderId="15" xfId="0" applyNumberFormat="1" applyFont="1" applyFill="1" applyBorder="1" applyAlignment="1">
      <alignment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17" fillId="0" borderId="15" xfId="0" applyNumberFormat="1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17" xfId="0" applyNumberFormat="1" applyFont="1" applyFill="1" applyBorder="1" applyAlignment="1">
      <alignment vertical="center" wrapText="1"/>
    </xf>
    <xf numFmtId="0" fontId="11" fillId="0" borderId="1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Border="1"/>
    <xf numFmtId="0" fontId="17" fillId="0" borderId="15" xfId="0" applyNumberFormat="1" applyFont="1" applyFill="1" applyBorder="1" applyAlignment="1">
      <alignment vertical="center" wrapText="1"/>
    </xf>
    <xf numFmtId="0" fontId="17" fillId="0" borderId="17" xfId="0" applyNumberFormat="1" applyFont="1" applyFill="1" applyBorder="1" applyAlignment="1">
      <alignment horizontal="left" vertical="center" wrapText="1"/>
    </xf>
    <xf numFmtId="0" fontId="17" fillId="0" borderId="15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Alignment="1">
      <alignment vertical="center" wrapText="1"/>
    </xf>
    <xf numFmtId="176" fontId="4" fillId="0" borderId="0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4" fillId="0" borderId="0" xfId="0" applyFont="1"/>
    <xf numFmtId="0" fontId="2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79" fontId="4" fillId="0" borderId="0" xfId="0" applyNumberFormat="1" applyFont="1" applyBorder="1" applyAlignment="1">
      <alignment horizontal="right" vertical="center" wrapText="1"/>
    </xf>
    <xf numFmtId="179" fontId="4" fillId="0" borderId="0" xfId="0" applyNumberFormat="1" applyFont="1" applyFill="1" applyBorder="1" applyAlignment="1">
      <alignment horizontal="right" vertical="center" wrapText="1"/>
    </xf>
    <xf numFmtId="179" fontId="4" fillId="0" borderId="0" xfId="113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76" fontId="11" fillId="0" borderId="0" xfId="0" applyNumberFormat="1" applyFont="1" applyAlignment="1">
      <alignment vertical="center" wrapText="1"/>
    </xf>
    <xf numFmtId="180" fontId="2" fillId="0" borderId="0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right" vertical="center" wrapText="1"/>
    </xf>
    <xf numFmtId="179" fontId="2" fillId="0" borderId="0" xfId="0" applyNumberFormat="1" applyFont="1" applyFill="1" applyBorder="1" applyAlignment="1">
      <alignment horizontal="right" vertical="center" wrapText="1"/>
    </xf>
    <xf numFmtId="179" fontId="2" fillId="0" borderId="1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177" fontId="2" fillId="2" borderId="0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4" fillId="0" borderId="0" xfId="113" applyFont="1" applyFill="1" applyBorder="1" applyAlignment="1">
      <alignment horizontal="center" vertical="center" wrapText="1"/>
    </xf>
    <xf numFmtId="0" fontId="4" fillId="0" borderId="0" xfId="113" applyFont="1" applyFill="1" applyBorder="1" applyAlignment="1">
      <alignment vertical="center" wrapText="1"/>
    </xf>
    <xf numFmtId="177" fontId="4" fillId="0" borderId="0" xfId="113" applyNumberFormat="1" applyFont="1" applyFill="1" applyBorder="1" applyAlignment="1">
      <alignment vertical="center" wrapText="1"/>
    </xf>
    <xf numFmtId="0" fontId="4" fillId="0" borderId="5" xfId="113" applyFont="1" applyFill="1" applyBorder="1" applyAlignment="1">
      <alignment horizontal="center" vertical="center" wrapText="1"/>
    </xf>
    <xf numFmtId="0" fontId="4" fillId="0" borderId="6" xfId="113" applyFont="1" applyFill="1" applyBorder="1" applyAlignment="1">
      <alignment horizontal="center" vertical="center" wrapText="1"/>
    </xf>
    <xf numFmtId="0" fontId="4" fillId="0" borderId="9" xfId="113" applyFont="1" applyFill="1" applyBorder="1" applyAlignment="1">
      <alignment horizontal="center" vertical="center" wrapText="1"/>
    </xf>
    <xf numFmtId="0" fontId="4" fillId="0" borderId="11" xfId="113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4" fillId="0" borderId="15" xfId="113" applyFont="1" applyFill="1" applyBorder="1" applyAlignment="1">
      <alignment horizontal="center" vertical="center" wrapText="1"/>
    </xf>
    <xf numFmtId="0" fontId="4" fillId="0" borderId="0" xfId="116" applyFont="1" applyFill="1" applyBorder="1" applyAlignment="1">
      <alignment horizontal="center" vertical="center" wrapText="1"/>
    </xf>
    <xf numFmtId="0" fontId="4" fillId="0" borderId="0" xfId="113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center" vertical="center" wrapText="1"/>
    </xf>
    <xf numFmtId="178" fontId="4" fillId="0" borderId="0" xfId="113" applyNumberFormat="1" applyFont="1" applyFill="1" applyBorder="1" applyAlignment="1">
      <alignment vertical="center" wrapText="1"/>
    </xf>
    <xf numFmtId="0" fontId="7" fillId="0" borderId="15" xfId="113" applyFont="1" applyFill="1" applyBorder="1" applyAlignment="1">
      <alignment horizontal="center" vertical="center" wrapText="1"/>
    </xf>
    <xf numFmtId="178" fontId="7" fillId="0" borderId="0" xfId="113" applyNumberFormat="1" applyFont="1" applyFill="1" applyBorder="1" applyAlignment="1">
      <alignment vertical="center" wrapText="1"/>
    </xf>
    <xf numFmtId="176" fontId="7" fillId="0" borderId="0" xfId="0" applyNumberFormat="1" applyFont="1" applyFill="1" applyAlignment="1">
      <alignment vertical="center" wrapText="1"/>
    </xf>
    <xf numFmtId="176" fontId="7" fillId="0" borderId="0" xfId="0" applyNumberFormat="1" applyFont="1" applyFill="1" applyAlignment="1">
      <alignment horizontal="right" vertical="center" wrapText="1"/>
    </xf>
    <xf numFmtId="0" fontId="7" fillId="0" borderId="17" xfId="113" applyFont="1" applyFill="1" applyBorder="1" applyAlignment="1">
      <alignment horizontal="center" vertical="center" wrapText="1"/>
    </xf>
    <xf numFmtId="178" fontId="7" fillId="0" borderId="1" xfId="113" applyNumberFormat="1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178" fontId="7" fillId="0" borderId="0" xfId="0" applyNumberFormat="1" applyFont="1" applyFill="1" applyBorder="1" applyAlignment="1">
      <alignment vertical="center" wrapText="1"/>
    </xf>
    <xf numFmtId="178" fontId="7" fillId="0" borderId="16" xfId="0" applyNumberFormat="1" applyFont="1" applyFill="1" applyBorder="1" applyAlignment="1">
      <alignment vertical="center" wrapText="1"/>
    </xf>
    <xf numFmtId="176" fontId="7" fillId="0" borderId="0" xfId="0" applyNumberFormat="1" applyFont="1" applyFill="1" applyBorder="1" applyAlignment="1">
      <alignment vertical="center" wrapText="1"/>
    </xf>
    <xf numFmtId="176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78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44" fillId="0" borderId="0" xfId="0" applyNumberFormat="1" applyFont="1" applyFill="1" applyBorder="1" applyAlignment="1">
      <alignment horizontal="distributed" vertical="center" wrapText="1"/>
    </xf>
    <xf numFmtId="0" fontId="44" fillId="0" borderId="15" xfId="0" applyNumberFormat="1" applyFont="1" applyFill="1" applyBorder="1" applyAlignment="1">
      <alignment horizontal="distributed" vertical="center" wrapText="1"/>
    </xf>
    <xf numFmtId="1" fontId="45" fillId="0" borderId="0" xfId="0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horizontal="right" vertical="center" wrapText="1"/>
    </xf>
    <xf numFmtId="0" fontId="44" fillId="0" borderId="0" xfId="0" applyFont="1" applyFill="1" applyAlignment="1">
      <alignment vertical="center" wrapText="1"/>
    </xf>
    <xf numFmtId="0" fontId="46" fillId="0" borderId="0" xfId="0" applyFont="1"/>
    <xf numFmtId="0" fontId="7" fillId="0" borderId="0" xfId="113" applyFont="1" applyFill="1" applyBorder="1" applyAlignment="1">
      <alignment horizontal="center" vertical="center" wrapText="1"/>
    </xf>
    <xf numFmtId="0" fontId="48" fillId="0" borderId="0" xfId="0" applyFont="1" applyAlignment="1">
      <alignment vertical="center" wrapText="1"/>
    </xf>
    <xf numFmtId="177" fontId="45" fillId="2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" fontId="49" fillId="0" borderId="0" xfId="0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vertic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Border="1" applyAlignment="1">
      <alignment horizontal="right" vertical="center" wrapText="1"/>
    </xf>
    <xf numFmtId="0" fontId="44" fillId="0" borderId="10" xfId="116" applyFont="1" applyFill="1" applyBorder="1" applyAlignment="1">
      <alignment horizontal="center" vertical="center" wrapText="1"/>
    </xf>
    <xf numFmtId="0" fontId="44" fillId="0" borderId="21" xfId="116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left" vertical="center" wrapText="1"/>
    </xf>
    <xf numFmtId="176" fontId="49" fillId="0" borderId="0" xfId="0" applyNumberFormat="1" applyFont="1" applyFill="1" applyAlignment="1">
      <alignment horizontal="right" vertical="center" wrapText="1"/>
    </xf>
    <xf numFmtId="178" fontId="49" fillId="2" borderId="0" xfId="0" applyNumberFormat="1" applyFont="1" applyFill="1" applyAlignment="1">
      <alignment horizontal="right" vertical="center" wrapText="1"/>
    </xf>
    <xf numFmtId="178" fontId="49" fillId="2" borderId="0" xfId="0" applyNumberFormat="1" applyFont="1" applyFill="1" applyAlignment="1">
      <alignment vertical="center" wrapText="1"/>
    </xf>
    <xf numFmtId="0" fontId="49" fillId="0" borderId="0" xfId="0" applyFont="1" applyAlignment="1">
      <alignment vertical="center" wrapText="1"/>
    </xf>
    <xf numFmtId="0" fontId="44" fillId="0" borderId="15" xfId="0" applyFont="1" applyFill="1" applyBorder="1" applyAlignment="1">
      <alignment horizontal="left" vertical="center" wrapText="1"/>
    </xf>
    <xf numFmtId="176" fontId="44" fillId="0" borderId="0" xfId="0" applyNumberFormat="1" applyFont="1" applyFill="1" applyAlignment="1">
      <alignment horizontal="right" vertical="center" wrapText="1"/>
    </xf>
    <xf numFmtId="178" fontId="44" fillId="2" borderId="0" xfId="0" applyNumberFormat="1" applyFont="1" applyFill="1" applyAlignment="1">
      <alignment vertical="center" wrapText="1"/>
    </xf>
    <xf numFmtId="177" fontId="49" fillId="2" borderId="0" xfId="0" applyNumberFormat="1" applyFont="1" applyFill="1" applyAlignment="1">
      <alignment horizontal="right" vertical="center" wrapText="1"/>
    </xf>
    <xf numFmtId="177" fontId="49" fillId="2" borderId="0" xfId="0" applyNumberFormat="1" applyFont="1" applyFill="1" applyAlignment="1">
      <alignment vertical="center" wrapText="1"/>
    </xf>
    <xf numFmtId="178" fontId="44" fillId="2" borderId="0" xfId="0" applyNumberFormat="1" applyFont="1" applyFill="1" applyAlignment="1">
      <alignment horizontal="right" vertical="center" wrapText="1"/>
    </xf>
    <xf numFmtId="0" fontId="44" fillId="0" borderId="15" xfId="0" applyFont="1" applyFill="1" applyBorder="1" applyAlignment="1">
      <alignment vertical="center" wrapText="1"/>
    </xf>
    <xf numFmtId="176" fontId="44" fillId="2" borderId="0" xfId="0" applyNumberFormat="1" applyFont="1" applyFill="1" applyAlignment="1">
      <alignment horizontal="right" vertical="center" wrapText="1"/>
    </xf>
    <xf numFmtId="0" fontId="49" fillId="0" borderId="15" xfId="0" applyFont="1" applyBorder="1" applyAlignment="1">
      <alignment vertical="center" wrapText="1"/>
    </xf>
    <xf numFmtId="0" fontId="50" fillId="0" borderId="15" xfId="0" applyFont="1" applyFill="1" applyBorder="1" applyAlignment="1">
      <alignment horizontal="left" vertical="center" wrapText="1"/>
    </xf>
    <xf numFmtId="176" fontId="44" fillId="0" borderId="0" xfId="0" applyNumberFormat="1" applyFont="1" applyFill="1" applyBorder="1" applyAlignment="1">
      <alignment horizontal="right" vertical="center" wrapText="1"/>
    </xf>
    <xf numFmtId="0" fontId="44" fillId="0" borderId="17" xfId="0" applyFont="1" applyFill="1" applyBorder="1" applyAlignment="1">
      <alignment horizontal="left" vertical="center" wrapText="1"/>
    </xf>
    <xf numFmtId="176" fontId="44" fillId="0" borderId="1" xfId="0" applyNumberFormat="1" applyFont="1" applyFill="1" applyBorder="1" applyAlignment="1">
      <alignment horizontal="right" vertical="center" wrapText="1"/>
    </xf>
    <xf numFmtId="178" fontId="44" fillId="2" borderId="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52" fillId="0" borderId="0" xfId="0" applyFont="1" applyAlignment="1">
      <alignment horizontal="right" vertical="center" wrapText="1"/>
    </xf>
    <xf numFmtId="176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54" fillId="0" borderId="0" xfId="0" applyFont="1" applyAlignment="1">
      <alignment horizontal="right" vertical="center" wrapText="1"/>
    </xf>
    <xf numFmtId="176" fontId="55" fillId="0" borderId="0" xfId="0" applyNumberFormat="1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1" xfId="0" applyNumberFormat="1" applyFont="1" applyFill="1" applyBorder="1" applyAlignment="1">
      <alignment horizontal="right" vertical="center" wrapText="1"/>
    </xf>
    <xf numFmtId="0" fontId="56" fillId="0" borderId="15" xfId="0" applyNumberFormat="1" applyFont="1" applyFill="1" applyBorder="1" applyAlignment="1">
      <alignment horizontal="distributed" vertical="center" wrapText="1"/>
    </xf>
    <xf numFmtId="1" fontId="55" fillId="0" borderId="0" xfId="0" applyNumberFormat="1" applyFont="1" applyFill="1" applyBorder="1" applyAlignment="1">
      <alignment horizontal="right" vertical="center" wrapText="1"/>
    </xf>
    <xf numFmtId="0" fontId="56" fillId="0" borderId="0" xfId="0" applyFont="1" applyAlignment="1">
      <alignment horizontal="right" vertical="center" wrapText="1"/>
    </xf>
    <xf numFmtId="178" fontId="2" fillId="2" borderId="0" xfId="0" applyNumberFormat="1" applyFont="1" applyFill="1" applyBorder="1" applyAlignment="1">
      <alignment horizontal="right" vertical="center" wrapText="1"/>
    </xf>
    <xf numFmtId="0" fontId="5" fillId="0" borderId="0" xfId="113" applyFont="1" applyFill="1" applyAlignment="1">
      <alignment horizontal="center" vertical="center" wrapText="1"/>
    </xf>
    <xf numFmtId="177" fontId="4" fillId="0" borderId="0" xfId="113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4" fillId="0" borderId="5" xfId="113" applyFont="1" applyFill="1" applyBorder="1" applyAlignment="1">
      <alignment horizontal="center" vertical="center" wrapText="1"/>
    </xf>
    <xf numFmtId="0" fontId="4" fillId="0" borderId="23" xfId="113" applyFont="1" applyFill="1" applyBorder="1" applyAlignment="1">
      <alignment horizontal="center" vertical="center" wrapText="1"/>
    </xf>
    <xf numFmtId="0" fontId="4" fillId="0" borderId="4" xfId="113" applyNumberFormat="1" applyFont="1" applyFill="1" applyBorder="1" applyAlignment="1">
      <alignment horizontal="center" vertical="center" wrapText="1"/>
    </xf>
    <xf numFmtId="0" fontId="4" fillId="0" borderId="11" xfId="113" applyNumberFormat="1" applyFont="1" applyFill="1" applyBorder="1" applyAlignment="1">
      <alignment horizontal="center" vertical="center" wrapText="1"/>
    </xf>
    <xf numFmtId="0" fontId="4" fillId="0" borderId="4" xfId="113" applyFont="1" applyFill="1" applyBorder="1" applyAlignment="1">
      <alignment horizontal="distributed" vertical="center" wrapText="1"/>
    </xf>
    <xf numFmtId="0" fontId="4" fillId="0" borderId="11" xfId="113" applyFont="1" applyFill="1" applyBorder="1" applyAlignment="1">
      <alignment horizontal="distributed" vertical="center" wrapText="1"/>
    </xf>
    <xf numFmtId="0" fontId="4" fillId="0" borderId="4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distributed" vertical="center" wrapText="1"/>
    </xf>
    <xf numFmtId="0" fontId="4" fillId="0" borderId="1" xfId="0" applyFont="1" applyBorder="1" applyAlignment="1">
      <alignment horizontal="right" vertical="center" wrapText="1"/>
    </xf>
    <xf numFmtId="0" fontId="48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2" xfId="111" applyFont="1" applyFill="1" applyBorder="1" applyAlignment="1">
      <alignment horizontal="distributed" vertical="center" wrapText="1"/>
    </xf>
    <xf numFmtId="0" fontId="4" fillId="0" borderId="21" xfId="111" applyFont="1" applyFill="1" applyBorder="1" applyAlignment="1">
      <alignment horizontal="distributed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4" fillId="0" borderId="22" xfId="116" applyFont="1" applyFill="1" applyBorder="1" applyAlignment="1">
      <alignment horizontal="center" vertical="center" wrapText="1"/>
    </xf>
    <xf numFmtId="0" fontId="44" fillId="0" borderId="6" xfId="116" applyFont="1" applyFill="1" applyBorder="1" applyAlignment="1">
      <alignment horizontal="center" vertical="center" wrapText="1"/>
    </xf>
    <xf numFmtId="0" fontId="44" fillId="0" borderId="5" xfId="116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5" fillId="0" borderId="0" xfId="115" applyFont="1" applyFill="1" applyAlignment="1">
      <alignment horizontal="center" vertical="center" wrapText="1"/>
    </xf>
    <xf numFmtId="0" fontId="4" fillId="0" borderId="1" xfId="115" applyFont="1" applyFill="1" applyBorder="1" applyAlignment="1">
      <alignment horizontal="right" vertical="center" wrapText="1"/>
    </xf>
    <xf numFmtId="0" fontId="4" fillId="0" borderId="6" xfId="116" applyFont="1" applyFill="1" applyBorder="1" applyAlignment="1">
      <alignment horizontal="center" vertical="center" wrapText="1"/>
    </xf>
    <xf numFmtId="0" fontId="4" fillId="0" borderId="5" xfId="116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distributed" vertical="center" wrapText="1"/>
    </xf>
    <xf numFmtId="0" fontId="2" fillId="0" borderId="13" xfId="0" applyFont="1" applyFill="1" applyBorder="1" applyAlignment="1">
      <alignment horizontal="distributed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distributed" vertical="center" wrapText="1"/>
    </xf>
    <xf numFmtId="0" fontId="44" fillId="0" borderId="15" xfId="0" applyFont="1" applyFill="1" applyBorder="1" applyAlignment="1">
      <alignment horizontal="distributed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distributed" vertical="center" wrapText="1"/>
    </xf>
    <xf numFmtId="0" fontId="4" fillId="0" borderId="15" xfId="0" applyNumberFormat="1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57">
    <cellStyle name="20% - 强调文字颜色 1 2" xfId="1"/>
    <cellStyle name="20% - 强调文字颜色 1 2 2" xfId="26"/>
    <cellStyle name="20% - 强调文字颜色 1 3" xfId="21"/>
    <cellStyle name="20% - 强调文字颜色 1 3 2" xfId="29"/>
    <cellStyle name="20% - 强调文字颜色 2 2" xfId="31"/>
    <cellStyle name="20% - 强调文字颜色 2 2 2" xfId="9"/>
    <cellStyle name="20% - 强调文字颜色 2 3" xfId="14"/>
    <cellStyle name="20% - 强调文字颜色 2 3 2" xfId="8"/>
    <cellStyle name="20% - 强调文字颜色 3 2" xfId="25"/>
    <cellStyle name="20% - 强调文字颜色 3 2 2" xfId="6"/>
    <cellStyle name="20% - 强调文字颜色 3 3" xfId="16"/>
    <cellStyle name="20% - 强调文字颜色 3 3 2" xfId="24"/>
    <cellStyle name="20% - 强调文字颜色 4 2" xfId="28"/>
    <cellStyle name="20% - 强调文字颜色 4 2 2" xfId="20"/>
    <cellStyle name="20% - 强调文字颜色 4 3" xfId="32"/>
    <cellStyle name="20% - 强调文字颜色 4 3 2" xfId="33"/>
    <cellStyle name="20% - 强调文字颜色 5 2" xfId="34"/>
    <cellStyle name="20% - 强调文字颜色 5 2 2" xfId="35"/>
    <cellStyle name="20% - 强调文字颜色 5 3" xfId="36"/>
    <cellStyle name="20% - 强调文字颜色 5 3 2" xfId="37"/>
    <cellStyle name="20% - 强调文字颜色 6 2" xfId="38"/>
    <cellStyle name="20% - 强调文字颜色 6 2 2" xfId="39"/>
    <cellStyle name="20% - 强调文字颜色 6 3" xfId="40"/>
    <cellStyle name="20% - 强调文字颜色 6 3 2" xfId="41"/>
    <cellStyle name="40% - 强调文字颜色 1 2" xfId="42"/>
    <cellStyle name="40% - 强调文字颜色 1 2 2" xfId="43"/>
    <cellStyle name="40% - 强调文字颜色 1 3" xfId="44"/>
    <cellStyle name="40% - 强调文字颜色 1 3 2" xfId="45"/>
    <cellStyle name="40% - 强调文字颜色 2 2" xfId="46"/>
    <cellStyle name="40% - 强调文字颜色 2 2 2" xfId="47"/>
    <cellStyle name="40% - 强调文字颜色 2 3" xfId="48"/>
    <cellStyle name="40% - 强调文字颜色 2 3 2" xfId="49"/>
    <cellStyle name="40% - 强调文字颜色 3 2" xfId="51"/>
    <cellStyle name="40% - 强调文字颜色 3 2 2" xfId="52"/>
    <cellStyle name="40% - 强调文字颜色 3 3" xfId="53"/>
    <cellStyle name="40% - 强调文字颜色 3 3 2" xfId="54"/>
    <cellStyle name="40% - 强调文字颜色 4 2" xfId="13"/>
    <cellStyle name="40% - 强调文字颜色 4 2 2" xfId="56"/>
    <cellStyle name="40% - 强调文字颜色 4 3" xfId="57"/>
    <cellStyle name="40% - 强调文字颜色 4 3 2" xfId="18"/>
    <cellStyle name="40% - 强调文字颜色 5 2" xfId="58"/>
    <cellStyle name="40% - 强调文字颜色 5 2 2" xfId="60"/>
    <cellStyle name="40% - 强调文字颜色 5 3" xfId="61"/>
    <cellStyle name="40% - 强调文字颜色 5 3 2" xfId="63"/>
    <cellStyle name="40% - 强调文字颜色 6 2" xfId="65"/>
    <cellStyle name="40% - 强调文字颜色 6 2 2" xfId="66"/>
    <cellStyle name="40% - 强调文字颜色 6 3" xfId="68"/>
    <cellStyle name="40% - 强调文字颜色 6 3 2" xfId="70"/>
    <cellStyle name="60% - 强调文字颜色 1 2" xfId="71"/>
    <cellStyle name="60% - 强调文字颜色 1 2 2" xfId="72"/>
    <cellStyle name="60% - 强调文字颜色 1 3" xfId="73"/>
    <cellStyle name="60% - 强调文字颜色 1 3 2" xfId="74"/>
    <cellStyle name="60% - 强调文字颜色 2 2" xfId="75"/>
    <cellStyle name="60% - 强调文字颜色 2 2 2" xfId="12"/>
    <cellStyle name="60% - 强调文字颜色 2 3" xfId="10"/>
    <cellStyle name="60% - 强调文字颜色 2 3 2" xfId="77"/>
    <cellStyle name="60% - 强调文字颜色 3 2" xfId="78"/>
    <cellStyle name="60% - 强调文字颜色 3 2 2" xfId="79"/>
    <cellStyle name="60% - 强调文字颜色 3 3" xfId="81"/>
    <cellStyle name="60% - 强调文字颜色 3 3 2" xfId="82"/>
    <cellStyle name="60% - 强调文字颜色 4 2" xfId="83"/>
    <cellStyle name="60% - 强调文字颜色 4 2 2" xfId="84"/>
    <cellStyle name="60% - 强调文字颜色 4 3" xfId="59"/>
    <cellStyle name="60% - 强调文字颜色 4 3 2" xfId="85"/>
    <cellStyle name="60% - 强调文字颜色 5 2" xfId="86"/>
    <cellStyle name="60% - 强调文字颜色 5 2 2" xfId="87"/>
    <cellStyle name="60% - 强调文字颜色 5 3" xfId="62"/>
    <cellStyle name="60% - 强调文字颜色 5 3 2" xfId="88"/>
    <cellStyle name="60% - 强调文字颜色 6 2" xfId="89"/>
    <cellStyle name="60% - 强调文字颜色 6 2 2" xfId="90"/>
    <cellStyle name="60% - 强调文字颜色 6 3" xfId="91"/>
    <cellStyle name="60% - 强调文字颜色 6 3 2" xfId="7"/>
    <cellStyle name="60% - 着色 2" xfId="4"/>
    <cellStyle name="标题 1 2" xfId="92"/>
    <cellStyle name="标题 1 2 2" xfId="93"/>
    <cellStyle name="标题 1 3" xfId="94"/>
    <cellStyle name="标题 2 2" xfId="95"/>
    <cellStyle name="标题 2 2 2" xfId="96"/>
    <cellStyle name="标题 2 3" xfId="97"/>
    <cellStyle name="标题 3 2" xfId="98"/>
    <cellStyle name="标题 3 2 2" xfId="99"/>
    <cellStyle name="标题 3 3" xfId="100"/>
    <cellStyle name="标题 4 2" xfId="101"/>
    <cellStyle name="标题 4 2 2" xfId="102"/>
    <cellStyle name="标题 4 3" xfId="104"/>
    <cellStyle name="标题 5" xfId="105"/>
    <cellStyle name="标题 5 2" xfId="106"/>
    <cellStyle name="标题 6" xfId="107"/>
    <cellStyle name="差 2" xfId="108"/>
    <cellStyle name="差 2 2" xfId="109"/>
    <cellStyle name="差 3" xfId="110"/>
    <cellStyle name="常规" xfId="0" builtinId="0"/>
    <cellStyle name="常规 2" xfId="111"/>
    <cellStyle name="常规 2 2" xfId="112"/>
    <cellStyle name="常规 3" xfId="27"/>
    <cellStyle name="常规_Sheet1" xfId="113"/>
    <cellStyle name="常规_分县区三次产业构成" xfId="115"/>
    <cellStyle name="常规_分县区三次产业构成 2" xfId="80"/>
    <cellStyle name="常规_历年地区生产总值" xfId="116"/>
    <cellStyle name="好 2" xfId="117"/>
    <cellStyle name="好 2 2" xfId="114"/>
    <cellStyle name="好 3" xfId="118"/>
    <cellStyle name="汇总 2" xfId="119"/>
    <cellStyle name="汇总 2 2" xfId="103"/>
    <cellStyle name="汇总 3" xfId="120"/>
    <cellStyle name="计算 2" xfId="5"/>
    <cellStyle name="计算 2 2" xfId="50"/>
    <cellStyle name="计算 3" xfId="22"/>
    <cellStyle name="检查单元格 2" xfId="55"/>
    <cellStyle name="检查单元格 2 2" xfId="121"/>
    <cellStyle name="检查单元格 3" xfId="122"/>
    <cellStyle name="解释性文本 2" xfId="123"/>
    <cellStyle name="解释性文本 2 2" xfId="11"/>
    <cellStyle name="解释性文本 3" xfId="69"/>
    <cellStyle name="警告文本 2" xfId="124"/>
    <cellStyle name="警告文本 2 2" xfId="125"/>
    <cellStyle name="警告文本 3" xfId="126"/>
    <cellStyle name="链接单元格 2" xfId="127"/>
    <cellStyle name="链接单元格 2 2" xfId="128"/>
    <cellStyle name="链接单元格 3" xfId="17"/>
    <cellStyle name="强调文字颜色 1 2" xfId="129"/>
    <cellStyle name="强调文字颜色 1 2 2" xfId="130"/>
    <cellStyle name="强调文字颜色 1 3" xfId="131"/>
    <cellStyle name="强调文字颜色 1 3 2" xfId="132"/>
    <cellStyle name="强调文字颜色 2 2" xfId="133"/>
    <cellStyle name="强调文字颜色 2 2 2" xfId="134"/>
    <cellStyle name="强调文字颜色 2 3" xfId="135"/>
    <cellStyle name="强调文字颜色 2 3 2" xfId="3"/>
    <cellStyle name="强调文字颜色 3 2" xfId="136"/>
    <cellStyle name="强调文字颜色 3 2 2" xfId="67"/>
    <cellStyle name="强调文字颜色 3 3" xfId="137"/>
    <cellStyle name="强调文字颜色 3 3 2" xfId="138"/>
    <cellStyle name="强调文字颜色 4 2" xfId="139"/>
    <cellStyle name="强调文字颜色 4 2 2" xfId="140"/>
    <cellStyle name="强调文字颜色 4 3" xfId="141"/>
    <cellStyle name="强调文字颜色 4 3 2" xfId="142"/>
    <cellStyle name="强调文字颜色 5 2" xfId="143"/>
    <cellStyle name="强调文字颜色 5 2 2" xfId="144"/>
    <cellStyle name="强调文字颜色 5 3" xfId="145"/>
    <cellStyle name="强调文字颜色 5 3 2" xfId="146"/>
    <cellStyle name="强调文字颜色 6 2" xfId="147"/>
    <cellStyle name="强调文字颜色 6 2 2" xfId="148"/>
    <cellStyle name="强调文字颜色 6 3" xfId="149"/>
    <cellStyle name="强调文字颜色 6 3 2" xfId="150"/>
    <cellStyle name="适中 2" xfId="23"/>
    <cellStyle name="适中 2 2" xfId="64"/>
    <cellStyle name="适中 3" xfId="151"/>
    <cellStyle name="输出 2" xfId="19"/>
    <cellStyle name="输出 2 2" xfId="30"/>
    <cellStyle name="输出 3" xfId="2"/>
    <cellStyle name="输入 2" xfId="152"/>
    <cellStyle name="输入 2 2" xfId="153"/>
    <cellStyle name="输入 3" xfId="154"/>
    <cellStyle name="着色 5" xfId="15"/>
    <cellStyle name="注释 2" xfId="76"/>
    <cellStyle name="注释 2 2" xfId="155"/>
    <cellStyle name="注释 3" xfId="156"/>
  </cellStyles>
  <dxfs count="0"/>
  <tableStyles count="0" defaultTableStyle="TableStyleMedium2" defaultPivotStyle="PivotStyleLight16"/>
  <colors>
    <mruColors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5</xdr:row>
      <xdr:rowOff>304800</xdr:rowOff>
    </xdr:to>
    <xdr:sp macro="" textlink="">
      <xdr:nvSpPr>
        <xdr:cNvPr id="64" name="图片 1"/>
        <xdr:cNvSpPr>
          <a:spLocks noChangeAspect="1"/>
        </xdr:cNvSpPr>
      </xdr:nvSpPr>
      <xdr:spPr>
        <a:xfrm>
          <a:off x="6819900" y="16116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5</xdr:row>
      <xdr:rowOff>304800</xdr:rowOff>
    </xdr:to>
    <xdr:sp macro="" textlink="">
      <xdr:nvSpPr>
        <xdr:cNvPr id="65" name="图片 2"/>
        <xdr:cNvSpPr>
          <a:spLocks noChangeAspect="1"/>
        </xdr:cNvSpPr>
      </xdr:nvSpPr>
      <xdr:spPr>
        <a:xfrm>
          <a:off x="6819900" y="16116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6</xdr:row>
      <xdr:rowOff>304800</xdr:rowOff>
    </xdr:to>
    <xdr:sp macro="" textlink="">
      <xdr:nvSpPr>
        <xdr:cNvPr id="66" name="图片 3"/>
        <xdr:cNvSpPr>
          <a:spLocks noChangeAspect="1"/>
        </xdr:cNvSpPr>
      </xdr:nvSpPr>
      <xdr:spPr>
        <a:xfrm>
          <a:off x="6819900" y="19704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304800</xdr:colOff>
      <xdr:row>7</xdr:row>
      <xdr:rowOff>304800</xdr:rowOff>
    </xdr:to>
    <xdr:sp macro="" textlink="">
      <xdr:nvSpPr>
        <xdr:cNvPr id="67" name="图片 4"/>
        <xdr:cNvSpPr>
          <a:spLocks noChangeAspect="1"/>
        </xdr:cNvSpPr>
      </xdr:nvSpPr>
      <xdr:spPr>
        <a:xfrm>
          <a:off x="6819900" y="23291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</xdr:row>
      <xdr:rowOff>0</xdr:rowOff>
    </xdr:from>
    <xdr:to>
      <xdr:col>8</xdr:col>
      <xdr:colOff>304800</xdr:colOff>
      <xdr:row>8</xdr:row>
      <xdr:rowOff>304800</xdr:rowOff>
    </xdr:to>
    <xdr:sp macro="" textlink="">
      <xdr:nvSpPr>
        <xdr:cNvPr id="68" name="图片 5"/>
        <xdr:cNvSpPr>
          <a:spLocks noChangeAspect="1"/>
        </xdr:cNvSpPr>
      </xdr:nvSpPr>
      <xdr:spPr>
        <a:xfrm>
          <a:off x="6819900" y="26879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9</xdr:row>
      <xdr:rowOff>0</xdr:rowOff>
    </xdr:from>
    <xdr:to>
      <xdr:col>8</xdr:col>
      <xdr:colOff>304800</xdr:colOff>
      <xdr:row>9</xdr:row>
      <xdr:rowOff>304800</xdr:rowOff>
    </xdr:to>
    <xdr:sp macro="" textlink="">
      <xdr:nvSpPr>
        <xdr:cNvPr id="69" name="图片 6"/>
        <xdr:cNvSpPr>
          <a:spLocks noChangeAspect="1"/>
        </xdr:cNvSpPr>
      </xdr:nvSpPr>
      <xdr:spPr>
        <a:xfrm>
          <a:off x="6819900" y="30467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304800</xdr:colOff>
      <xdr:row>10</xdr:row>
      <xdr:rowOff>304800</xdr:rowOff>
    </xdr:to>
    <xdr:sp macro="" textlink="">
      <xdr:nvSpPr>
        <xdr:cNvPr id="70" name="图片 7"/>
        <xdr:cNvSpPr>
          <a:spLocks noChangeAspect="1"/>
        </xdr:cNvSpPr>
      </xdr:nvSpPr>
      <xdr:spPr>
        <a:xfrm>
          <a:off x="6819900" y="3405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11</xdr:row>
      <xdr:rowOff>0</xdr:rowOff>
    </xdr:from>
    <xdr:to>
      <xdr:col>8</xdr:col>
      <xdr:colOff>304800</xdr:colOff>
      <xdr:row>11</xdr:row>
      <xdr:rowOff>304800</xdr:rowOff>
    </xdr:to>
    <xdr:sp macro="" textlink="">
      <xdr:nvSpPr>
        <xdr:cNvPr id="71" name="图片 8"/>
        <xdr:cNvSpPr>
          <a:spLocks noChangeAspect="1"/>
        </xdr:cNvSpPr>
      </xdr:nvSpPr>
      <xdr:spPr>
        <a:xfrm>
          <a:off x="6819900" y="37642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304800</xdr:colOff>
      <xdr:row>12</xdr:row>
      <xdr:rowOff>304800</xdr:rowOff>
    </xdr:to>
    <xdr:sp macro="" textlink="">
      <xdr:nvSpPr>
        <xdr:cNvPr id="72" name="图片 9"/>
        <xdr:cNvSpPr>
          <a:spLocks noChangeAspect="1"/>
        </xdr:cNvSpPr>
      </xdr:nvSpPr>
      <xdr:spPr>
        <a:xfrm>
          <a:off x="6819900" y="41230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304800</xdr:colOff>
      <xdr:row>12</xdr:row>
      <xdr:rowOff>304800</xdr:rowOff>
    </xdr:to>
    <xdr:sp macro="" textlink="">
      <xdr:nvSpPr>
        <xdr:cNvPr id="73" name="图片 10"/>
        <xdr:cNvSpPr>
          <a:spLocks noChangeAspect="1"/>
        </xdr:cNvSpPr>
      </xdr:nvSpPr>
      <xdr:spPr>
        <a:xfrm>
          <a:off x="6819900" y="41230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304800</xdr:colOff>
      <xdr:row>13</xdr:row>
      <xdr:rowOff>304800</xdr:rowOff>
    </xdr:to>
    <xdr:sp macro="" textlink="">
      <xdr:nvSpPr>
        <xdr:cNvPr id="74" name="图片 11"/>
        <xdr:cNvSpPr>
          <a:spLocks noChangeAspect="1"/>
        </xdr:cNvSpPr>
      </xdr:nvSpPr>
      <xdr:spPr>
        <a:xfrm>
          <a:off x="6819900" y="44818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14</xdr:row>
      <xdr:rowOff>0</xdr:rowOff>
    </xdr:from>
    <xdr:to>
      <xdr:col>8</xdr:col>
      <xdr:colOff>304800</xdr:colOff>
      <xdr:row>14</xdr:row>
      <xdr:rowOff>304800</xdr:rowOff>
    </xdr:to>
    <xdr:sp macro="" textlink="">
      <xdr:nvSpPr>
        <xdr:cNvPr id="75" name="图片 12"/>
        <xdr:cNvSpPr>
          <a:spLocks noChangeAspect="1"/>
        </xdr:cNvSpPr>
      </xdr:nvSpPr>
      <xdr:spPr>
        <a:xfrm>
          <a:off x="6819900" y="48406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15</xdr:row>
      <xdr:rowOff>0</xdr:rowOff>
    </xdr:from>
    <xdr:to>
      <xdr:col>8</xdr:col>
      <xdr:colOff>304800</xdr:colOff>
      <xdr:row>15</xdr:row>
      <xdr:rowOff>304800</xdr:rowOff>
    </xdr:to>
    <xdr:sp macro="" textlink="">
      <xdr:nvSpPr>
        <xdr:cNvPr id="76" name="图片 13"/>
        <xdr:cNvSpPr>
          <a:spLocks noChangeAspect="1"/>
        </xdr:cNvSpPr>
      </xdr:nvSpPr>
      <xdr:spPr>
        <a:xfrm>
          <a:off x="6819900" y="51993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77" name="图片 14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78" name="图片 15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79" name="图片 16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0" name="图片 17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1" name="图片 18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2" name="图片 19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3" name="图片 20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4" name="图片 21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5" name="图片 22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6" name="图片 23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87" name="图片 24"/>
        <xdr:cNvSpPr>
          <a:spLocks noChangeAspect="1"/>
        </xdr:cNvSpPr>
      </xdr:nvSpPr>
      <xdr:spPr>
        <a:xfrm>
          <a:off x="68199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17</xdr:row>
      <xdr:rowOff>0</xdr:rowOff>
    </xdr:from>
    <xdr:to>
      <xdr:col>8</xdr:col>
      <xdr:colOff>304800</xdr:colOff>
      <xdr:row>17</xdr:row>
      <xdr:rowOff>305435</xdr:rowOff>
    </xdr:to>
    <xdr:sp macro="" textlink="">
      <xdr:nvSpPr>
        <xdr:cNvPr id="88" name="图片 25"/>
        <xdr:cNvSpPr>
          <a:spLocks noChangeAspect="1"/>
        </xdr:cNvSpPr>
      </xdr:nvSpPr>
      <xdr:spPr>
        <a:xfrm>
          <a:off x="6819900" y="591693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18</xdr:row>
      <xdr:rowOff>0</xdr:rowOff>
    </xdr:from>
    <xdr:to>
      <xdr:col>8</xdr:col>
      <xdr:colOff>304800</xdr:colOff>
      <xdr:row>18</xdr:row>
      <xdr:rowOff>305435</xdr:rowOff>
    </xdr:to>
    <xdr:sp macro="" textlink="">
      <xdr:nvSpPr>
        <xdr:cNvPr id="89" name="图片 26"/>
        <xdr:cNvSpPr>
          <a:spLocks noChangeAspect="1"/>
        </xdr:cNvSpPr>
      </xdr:nvSpPr>
      <xdr:spPr>
        <a:xfrm>
          <a:off x="6819900" y="62757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304800</xdr:colOff>
      <xdr:row>19</xdr:row>
      <xdr:rowOff>305435</xdr:rowOff>
    </xdr:to>
    <xdr:sp macro="" textlink="">
      <xdr:nvSpPr>
        <xdr:cNvPr id="90" name="图片 27"/>
        <xdr:cNvSpPr>
          <a:spLocks noChangeAspect="1"/>
        </xdr:cNvSpPr>
      </xdr:nvSpPr>
      <xdr:spPr>
        <a:xfrm>
          <a:off x="6819900" y="663448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20</xdr:row>
      <xdr:rowOff>0</xdr:rowOff>
    </xdr:from>
    <xdr:to>
      <xdr:col>8</xdr:col>
      <xdr:colOff>304800</xdr:colOff>
      <xdr:row>20</xdr:row>
      <xdr:rowOff>305435</xdr:rowOff>
    </xdr:to>
    <xdr:sp macro="" textlink="">
      <xdr:nvSpPr>
        <xdr:cNvPr id="91" name="图片 28"/>
        <xdr:cNvSpPr>
          <a:spLocks noChangeAspect="1"/>
        </xdr:cNvSpPr>
      </xdr:nvSpPr>
      <xdr:spPr>
        <a:xfrm>
          <a:off x="6819900" y="699325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304800</xdr:colOff>
      <xdr:row>21</xdr:row>
      <xdr:rowOff>305435</xdr:rowOff>
    </xdr:to>
    <xdr:sp macro="" textlink="">
      <xdr:nvSpPr>
        <xdr:cNvPr id="92" name="图片 29"/>
        <xdr:cNvSpPr>
          <a:spLocks noChangeAspect="1"/>
        </xdr:cNvSpPr>
      </xdr:nvSpPr>
      <xdr:spPr>
        <a:xfrm>
          <a:off x="6819900" y="735203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304800</xdr:colOff>
      <xdr:row>22</xdr:row>
      <xdr:rowOff>304800</xdr:rowOff>
    </xdr:to>
    <xdr:sp macro="" textlink="">
      <xdr:nvSpPr>
        <xdr:cNvPr id="93" name="图片 30"/>
        <xdr:cNvSpPr>
          <a:spLocks noChangeAspect="1"/>
        </xdr:cNvSpPr>
      </xdr:nvSpPr>
      <xdr:spPr>
        <a:xfrm>
          <a:off x="6819900" y="77108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23</xdr:row>
      <xdr:rowOff>0</xdr:rowOff>
    </xdr:from>
    <xdr:to>
      <xdr:col>8</xdr:col>
      <xdr:colOff>304800</xdr:colOff>
      <xdr:row>23</xdr:row>
      <xdr:rowOff>304800</xdr:rowOff>
    </xdr:to>
    <xdr:sp macro="" textlink="">
      <xdr:nvSpPr>
        <xdr:cNvPr id="94" name="图片 31"/>
        <xdr:cNvSpPr>
          <a:spLocks noChangeAspect="1"/>
        </xdr:cNvSpPr>
      </xdr:nvSpPr>
      <xdr:spPr>
        <a:xfrm>
          <a:off x="6819900" y="80695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5</xdr:row>
      <xdr:rowOff>304800</xdr:rowOff>
    </xdr:to>
    <xdr:sp macro="" textlink="">
      <xdr:nvSpPr>
        <xdr:cNvPr id="95" name="图片 1"/>
        <xdr:cNvSpPr>
          <a:spLocks noChangeAspect="1"/>
        </xdr:cNvSpPr>
      </xdr:nvSpPr>
      <xdr:spPr>
        <a:xfrm>
          <a:off x="7874000" y="16116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5</xdr:row>
      <xdr:rowOff>304800</xdr:rowOff>
    </xdr:to>
    <xdr:sp macro="" textlink="">
      <xdr:nvSpPr>
        <xdr:cNvPr id="96" name="图片 2"/>
        <xdr:cNvSpPr>
          <a:spLocks noChangeAspect="1"/>
        </xdr:cNvSpPr>
      </xdr:nvSpPr>
      <xdr:spPr>
        <a:xfrm>
          <a:off x="7874000" y="16116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6</xdr:row>
      <xdr:rowOff>304800</xdr:rowOff>
    </xdr:to>
    <xdr:sp macro="" textlink="">
      <xdr:nvSpPr>
        <xdr:cNvPr id="97" name="图片 3"/>
        <xdr:cNvSpPr>
          <a:spLocks noChangeAspect="1"/>
        </xdr:cNvSpPr>
      </xdr:nvSpPr>
      <xdr:spPr>
        <a:xfrm>
          <a:off x="7874000" y="19704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304800</xdr:colOff>
      <xdr:row>7</xdr:row>
      <xdr:rowOff>304800</xdr:rowOff>
    </xdr:to>
    <xdr:sp macro="" textlink="">
      <xdr:nvSpPr>
        <xdr:cNvPr id="98" name="图片 4"/>
        <xdr:cNvSpPr>
          <a:spLocks noChangeAspect="1"/>
        </xdr:cNvSpPr>
      </xdr:nvSpPr>
      <xdr:spPr>
        <a:xfrm>
          <a:off x="7874000" y="23291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8</xdr:row>
      <xdr:rowOff>0</xdr:rowOff>
    </xdr:from>
    <xdr:to>
      <xdr:col>8</xdr:col>
      <xdr:colOff>304800</xdr:colOff>
      <xdr:row>8</xdr:row>
      <xdr:rowOff>304800</xdr:rowOff>
    </xdr:to>
    <xdr:sp macro="" textlink="">
      <xdr:nvSpPr>
        <xdr:cNvPr id="99" name="图片 5"/>
        <xdr:cNvSpPr>
          <a:spLocks noChangeAspect="1"/>
        </xdr:cNvSpPr>
      </xdr:nvSpPr>
      <xdr:spPr>
        <a:xfrm>
          <a:off x="7874000" y="26879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9</xdr:row>
      <xdr:rowOff>0</xdr:rowOff>
    </xdr:from>
    <xdr:to>
      <xdr:col>8</xdr:col>
      <xdr:colOff>304800</xdr:colOff>
      <xdr:row>9</xdr:row>
      <xdr:rowOff>304800</xdr:rowOff>
    </xdr:to>
    <xdr:sp macro="" textlink="">
      <xdr:nvSpPr>
        <xdr:cNvPr id="100" name="图片 6"/>
        <xdr:cNvSpPr>
          <a:spLocks noChangeAspect="1"/>
        </xdr:cNvSpPr>
      </xdr:nvSpPr>
      <xdr:spPr>
        <a:xfrm>
          <a:off x="7874000" y="30467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304800</xdr:colOff>
      <xdr:row>10</xdr:row>
      <xdr:rowOff>304800</xdr:rowOff>
    </xdr:to>
    <xdr:sp macro="" textlink="">
      <xdr:nvSpPr>
        <xdr:cNvPr id="101" name="图片 7"/>
        <xdr:cNvSpPr>
          <a:spLocks noChangeAspect="1"/>
        </xdr:cNvSpPr>
      </xdr:nvSpPr>
      <xdr:spPr>
        <a:xfrm>
          <a:off x="7874000" y="3405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11</xdr:row>
      <xdr:rowOff>0</xdr:rowOff>
    </xdr:from>
    <xdr:to>
      <xdr:col>8</xdr:col>
      <xdr:colOff>304800</xdr:colOff>
      <xdr:row>11</xdr:row>
      <xdr:rowOff>304800</xdr:rowOff>
    </xdr:to>
    <xdr:sp macro="" textlink="">
      <xdr:nvSpPr>
        <xdr:cNvPr id="102" name="图片 8"/>
        <xdr:cNvSpPr>
          <a:spLocks noChangeAspect="1"/>
        </xdr:cNvSpPr>
      </xdr:nvSpPr>
      <xdr:spPr>
        <a:xfrm>
          <a:off x="7874000" y="37642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304800</xdr:colOff>
      <xdr:row>12</xdr:row>
      <xdr:rowOff>304800</xdr:rowOff>
    </xdr:to>
    <xdr:sp macro="" textlink="">
      <xdr:nvSpPr>
        <xdr:cNvPr id="103" name="图片 9"/>
        <xdr:cNvSpPr>
          <a:spLocks noChangeAspect="1"/>
        </xdr:cNvSpPr>
      </xdr:nvSpPr>
      <xdr:spPr>
        <a:xfrm>
          <a:off x="7874000" y="41230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304800</xdr:colOff>
      <xdr:row>12</xdr:row>
      <xdr:rowOff>304800</xdr:rowOff>
    </xdr:to>
    <xdr:sp macro="" textlink="">
      <xdr:nvSpPr>
        <xdr:cNvPr id="104" name="图片 10"/>
        <xdr:cNvSpPr>
          <a:spLocks noChangeAspect="1"/>
        </xdr:cNvSpPr>
      </xdr:nvSpPr>
      <xdr:spPr>
        <a:xfrm>
          <a:off x="7874000" y="41230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304800</xdr:colOff>
      <xdr:row>13</xdr:row>
      <xdr:rowOff>304800</xdr:rowOff>
    </xdr:to>
    <xdr:sp macro="" textlink="">
      <xdr:nvSpPr>
        <xdr:cNvPr id="105" name="图片 11"/>
        <xdr:cNvSpPr>
          <a:spLocks noChangeAspect="1"/>
        </xdr:cNvSpPr>
      </xdr:nvSpPr>
      <xdr:spPr>
        <a:xfrm>
          <a:off x="7874000" y="448183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14</xdr:row>
      <xdr:rowOff>0</xdr:rowOff>
    </xdr:from>
    <xdr:to>
      <xdr:col>8</xdr:col>
      <xdr:colOff>304800</xdr:colOff>
      <xdr:row>14</xdr:row>
      <xdr:rowOff>304800</xdr:rowOff>
    </xdr:to>
    <xdr:sp macro="" textlink="">
      <xdr:nvSpPr>
        <xdr:cNvPr id="106" name="图片 12"/>
        <xdr:cNvSpPr>
          <a:spLocks noChangeAspect="1"/>
        </xdr:cNvSpPr>
      </xdr:nvSpPr>
      <xdr:spPr>
        <a:xfrm>
          <a:off x="7874000" y="48406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15</xdr:row>
      <xdr:rowOff>0</xdr:rowOff>
    </xdr:from>
    <xdr:to>
      <xdr:col>8</xdr:col>
      <xdr:colOff>304800</xdr:colOff>
      <xdr:row>15</xdr:row>
      <xdr:rowOff>304800</xdr:rowOff>
    </xdr:to>
    <xdr:sp macro="" textlink="">
      <xdr:nvSpPr>
        <xdr:cNvPr id="107" name="图片 13"/>
        <xdr:cNvSpPr>
          <a:spLocks noChangeAspect="1"/>
        </xdr:cNvSpPr>
      </xdr:nvSpPr>
      <xdr:spPr>
        <a:xfrm>
          <a:off x="7874000" y="51993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08" name="图片 14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09" name="图片 15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0" name="图片 16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1" name="图片 17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2" name="图片 18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3" name="图片 19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4" name="图片 20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5" name="图片 21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6" name="图片 22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7" name="图片 23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16</xdr:row>
      <xdr:rowOff>0</xdr:rowOff>
    </xdr:from>
    <xdr:to>
      <xdr:col>8</xdr:col>
      <xdr:colOff>304800</xdr:colOff>
      <xdr:row>16</xdr:row>
      <xdr:rowOff>304800</xdr:rowOff>
    </xdr:to>
    <xdr:sp macro="" textlink="">
      <xdr:nvSpPr>
        <xdr:cNvPr id="118" name="图片 24"/>
        <xdr:cNvSpPr>
          <a:spLocks noChangeAspect="1"/>
        </xdr:cNvSpPr>
      </xdr:nvSpPr>
      <xdr:spPr>
        <a:xfrm>
          <a:off x="7874000" y="555815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17</xdr:row>
      <xdr:rowOff>0</xdr:rowOff>
    </xdr:from>
    <xdr:to>
      <xdr:col>8</xdr:col>
      <xdr:colOff>304800</xdr:colOff>
      <xdr:row>17</xdr:row>
      <xdr:rowOff>305435</xdr:rowOff>
    </xdr:to>
    <xdr:sp macro="" textlink="">
      <xdr:nvSpPr>
        <xdr:cNvPr id="119" name="图片 25"/>
        <xdr:cNvSpPr>
          <a:spLocks noChangeAspect="1"/>
        </xdr:cNvSpPr>
      </xdr:nvSpPr>
      <xdr:spPr>
        <a:xfrm>
          <a:off x="7874000" y="591693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18</xdr:row>
      <xdr:rowOff>0</xdr:rowOff>
    </xdr:from>
    <xdr:to>
      <xdr:col>8</xdr:col>
      <xdr:colOff>304800</xdr:colOff>
      <xdr:row>18</xdr:row>
      <xdr:rowOff>305435</xdr:rowOff>
    </xdr:to>
    <xdr:sp macro="" textlink="">
      <xdr:nvSpPr>
        <xdr:cNvPr id="120" name="图片 26"/>
        <xdr:cNvSpPr>
          <a:spLocks noChangeAspect="1"/>
        </xdr:cNvSpPr>
      </xdr:nvSpPr>
      <xdr:spPr>
        <a:xfrm>
          <a:off x="7874000" y="62757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304800</xdr:colOff>
      <xdr:row>19</xdr:row>
      <xdr:rowOff>305435</xdr:rowOff>
    </xdr:to>
    <xdr:sp macro="" textlink="">
      <xdr:nvSpPr>
        <xdr:cNvPr id="121" name="图片 27"/>
        <xdr:cNvSpPr>
          <a:spLocks noChangeAspect="1"/>
        </xdr:cNvSpPr>
      </xdr:nvSpPr>
      <xdr:spPr>
        <a:xfrm>
          <a:off x="7874000" y="663448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20</xdr:row>
      <xdr:rowOff>0</xdr:rowOff>
    </xdr:from>
    <xdr:to>
      <xdr:col>8</xdr:col>
      <xdr:colOff>304800</xdr:colOff>
      <xdr:row>20</xdr:row>
      <xdr:rowOff>305435</xdr:rowOff>
    </xdr:to>
    <xdr:sp macro="" textlink="">
      <xdr:nvSpPr>
        <xdr:cNvPr id="122" name="图片 28"/>
        <xdr:cNvSpPr>
          <a:spLocks noChangeAspect="1"/>
        </xdr:cNvSpPr>
      </xdr:nvSpPr>
      <xdr:spPr>
        <a:xfrm>
          <a:off x="7874000" y="699325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21</xdr:row>
      <xdr:rowOff>0</xdr:rowOff>
    </xdr:from>
    <xdr:to>
      <xdr:col>8</xdr:col>
      <xdr:colOff>304800</xdr:colOff>
      <xdr:row>21</xdr:row>
      <xdr:rowOff>305435</xdr:rowOff>
    </xdr:to>
    <xdr:sp macro="" textlink="">
      <xdr:nvSpPr>
        <xdr:cNvPr id="123" name="图片 29"/>
        <xdr:cNvSpPr>
          <a:spLocks noChangeAspect="1"/>
        </xdr:cNvSpPr>
      </xdr:nvSpPr>
      <xdr:spPr>
        <a:xfrm>
          <a:off x="7874000" y="7352030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304800</xdr:colOff>
      <xdr:row>22</xdr:row>
      <xdr:rowOff>304800</xdr:rowOff>
    </xdr:to>
    <xdr:sp macro="" textlink="">
      <xdr:nvSpPr>
        <xdr:cNvPr id="124" name="图片 30"/>
        <xdr:cNvSpPr>
          <a:spLocks noChangeAspect="1"/>
        </xdr:cNvSpPr>
      </xdr:nvSpPr>
      <xdr:spPr>
        <a:xfrm>
          <a:off x="7874000" y="77108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8</xdr:col>
      <xdr:colOff>0</xdr:colOff>
      <xdr:row>23</xdr:row>
      <xdr:rowOff>0</xdr:rowOff>
    </xdr:from>
    <xdr:to>
      <xdr:col>8</xdr:col>
      <xdr:colOff>304800</xdr:colOff>
      <xdr:row>23</xdr:row>
      <xdr:rowOff>304800</xdr:rowOff>
    </xdr:to>
    <xdr:sp macro="" textlink="">
      <xdr:nvSpPr>
        <xdr:cNvPr id="125" name="图片 31"/>
        <xdr:cNvSpPr>
          <a:spLocks noChangeAspect="1"/>
        </xdr:cNvSpPr>
      </xdr:nvSpPr>
      <xdr:spPr>
        <a:xfrm>
          <a:off x="7874000" y="8069580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4</xdr:row>
      <xdr:rowOff>304800</xdr:rowOff>
    </xdr:to>
    <xdr:sp macro="" textlink="">
      <xdr:nvSpPr>
        <xdr:cNvPr id="2" name="图片 30"/>
        <xdr:cNvSpPr>
          <a:spLocks noChangeAspect="1"/>
        </xdr:cNvSpPr>
      </xdr:nvSpPr>
      <xdr:spPr>
        <a:xfrm>
          <a:off x="7042150" y="1271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304800</xdr:colOff>
      <xdr:row>5</xdr:row>
      <xdr:rowOff>304800</xdr:rowOff>
    </xdr:to>
    <xdr:sp macro="" textlink="">
      <xdr:nvSpPr>
        <xdr:cNvPr id="3" name="图片 31"/>
        <xdr:cNvSpPr>
          <a:spLocks noChangeAspect="1"/>
        </xdr:cNvSpPr>
      </xdr:nvSpPr>
      <xdr:spPr>
        <a:xfrm>
          <a:off x="7042150" y="1627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304800</xdr:colOff>
      <xdr:row>6</xdr:row>
      <xdr:rowOff>304800</xdr:rowOff>
    </xdr:to>
    <xdr:sp macro="" textlink="">
      <xdr:nvSpPr>
        <xdr:cNvPr id="4" name="图片 30"/>
        <xdr:cNvSpPr>
          <a:spLocks noChangeAspect="1"/>
        </xdr:cNvSpPr>
      </xdr:nvSpPr>
      <xdr:spPr>
        <a:xfrm>
          <a:off x="7042150" y="19831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304800</xdr:colOff>
      <xdr:row>6</xdr:row>
      <xdr:rowOff>304800</xdr:rowOff>
    </xdr:to>
    <xdr:sp macro="" textlink="">
      <xdr:nvSpPr>
        <xdr:cNvPr id="5" name="图片 31"/>
        <xdr:cNvSpPr>
          <a:spLocks noChangeAspect="1"/>
        </xdr:cNvSpPr>
      </xdr:nvSpPr>
      <xdr:spPr>
        <a:xfrm>
          <a:off x="7042150" y="19831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304800</xdr:colOff>
      <xdr:row>7</xdr:row>
      <xdr:rowOff>304800</xdr:rowOff>
    </xdr:to>
    <xdr:sp macro="" textlink="">
      <xdr:nvSpPr>
        <xdr:cNvPr id="6" name="图片 8"/>
        <xdr:cNvSpPr>
          <a:spLocks noChangeAspect="1"/>
        </xdr:cNvSpPr>
      </xdr:nvSpPr>
      <xdr:spPr>
        <a:xfrm>
          <a:off x="7042150" y="2338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8</xdr:row>
      <xdr:rowOff>304800</xdr:rowOff>
    </xdr:to>
    <xdr:sp macro="" textlink="">
      <xdr:nvSpPr>
        <xdr:cNvPr id="7" name="图片 9"/>
        <xdr:cNvSpPr>
          <a:spLocks noChangeAspect="1"/>
        </xdr:cNvSpPr>
      </xdr:nvSpPr>
      <xdr:spPr>
        <a:xfrm>
          <a:off x="7042150" y="2694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8</xdr:row>
      <xdr:rowOff>304800</xdr:rowOff>
    </xdr:to>
    <xdr:sp macro="" textlink="">
      <xdr:nvSpPr>
        <xdr:cNvPr id="8" name="图片 10"/>
        <xdr:cNvSpPr>
          <a:spLocks noChangeAspect="1"/>
        </xdr:cNvSpPr>
      </xdr:nvSpPr>
      <xdr:spPr>
        <a:xfrm>
          <a:off x="7042150" y="2694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8</xdr:row>
      <xdr:rowOff>304800</xdr:rowOff>
    </xdr:to>
    <xdr:sp macro="" textlink="">
      <xdr:nvSpPr>
        <xdr:cNvPr id="9" name="图片 9"/>
        <xdr:cNvSpPr>
          <a:spLocks noChangeAspect="1"/>
        </xdr:cNvSpPr>
      </xdr:nvSpPr>
      <xdr:spPr>
        <a:xfrm>
          <a:off x="7042150" y="2694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8</xdr:row>
      <xdr:rowOff>304800</xdr:rowOff>
    </xdr:to>
    <xdr:sp macro="" textlink="">
      <xdr:nvSpPr>
        <xdr:cNvPr id="10" name="图片 10"/>
        <xdr:cNvSpPr>
          <a:spLocks noChangeAspect="1"/>
        </xdr:cNvSpPr>
      </xdr:nvSpPr>
      <xdr:spPr>
        <a:xfrm>
          <a:off x="7042150" y="2694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304800</xdr:colOff>
      <xdr:row>9</xdr:row>
      <xdr:rowOff>304800</xdr:rowOff>
    </xdr:to>
    <xdr:sp macro="" textlink="">
      <xdr:nvSpPr>
        <xdr:cNvPr id="11" name="图片 11"/>
        <xdr:cNvSpPr>
          <a:spLocks noChangeAspect="1"/>
        </xdr:cNvSpPr>
      </xdr:nvSpPr>
      <xdr:spPr>
        <a:xfrm>
          <a:off x="7042150" y="3049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304800</xdr:colOff>
      <xdr:row>9</xdr:row>
      <xdr:rowOff>304800</xdr:rowOff>
    </xdr:to>
    <xdr:sp macro="" textlink="">
      <xdr:nvSpPr>
        <xdr:cNvPr id="12" name="图片 11"/>
        <xdr:cNvSpPr>
          <a:spLocks noChangeAspect="1"/>
        </xdr:cNvSpPr>
      </xdr:nvSpPr>
      <xdr:spPr>
        <a:xfrm>
          <a:off x="7042150" y="3049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304800</xdr:colOff>
      <xdr:row>10</xdr:row>
      <xdr:rowOff>304800</xdr:rowOff>
    </xdr:to>
    <xdr:sp macro="" textlink="">
      <xdr:nvSpPr>
        <xdr:cNvPr id="13" name="图片 12"/>
        <xdr:cNvSpPr>
          <a:spLocks noChangeAspect="1"/>
        </xdr:cNvSpPr>
      </xdr:nvSpPr>
      <xdr:spPr>
        <a:xfrm>
          <a:off x="7042150" y="3405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304800</xdr:colOff>
      <xdr:row>10</xdr:row>
      <xdr:rowOff>304800</xdr:rowOff>
    </xdr:to>
    <xdr:sp macro="" textlink="">
      <xdr:nvSpPr>
        <xdr:cNvPr id="14" name="图片 12"/>
        <xdr:cNvSpPr>
          <a:spLocks noChangeAspect="1"/>
        </xdr:cNvSpPr>
      </xdr:nvSpPr>
      <xdr:spPr>
        <a:xfrm>
          <a:off x="7042150" y="3405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11</xdr:row>
      <xdr:rowOff>0</xdr:rowOff>
    </xdr:from>
    <xdr:to>
      <xdr:col>9</xdr:col>
      <xdr:colOff>304800</xdr:colOff>
      <xdr:row>11</xdr:row>
      <xdr:rowOff>304800</xdr:rowOff>
    </xdr:to>
    <xdr:sp macro="" textlink="">
      <xdr:nvSpPr>
        <xdr:cNvPr id="15" name="图片 13"/>
        <xdr:cNvSpPr>
          <a:spLocks noChangeAspect="1"/>
        </xdr:cNvSpPr>
      </xdr:nvSpPr>
      <xdr:spPr>
        <a:xfrm>
          <a:off x="7042150" y="37611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16" name="图片 14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17" name="图片 15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18" name="图片 16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19" name="图片 17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0" name="图片 18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1" name="图片 19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2" name="图片 20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3" name="图片 21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4" name="图片 22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5" name="图片 23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12</xdr:row>
      <xdr:rowOff>304800</xdr:rowOff>
    </xdr:to>
    <xdr:sp macro="" textlink="">
      <xdr:nvSpPr>
        <xdr:cNvPr id="26" name="图片 24"/>
        <xdr:cNvSpPr>
          <a:spLocks noChangeAspect="1"/>
        </xdr:cNvSpPr>
      </xdr:nvSpPr>
      <xdr:spPr>
        <a:xfrm>
          <a:off x="7042150" y="4116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304800</xdr:colOff>
      <xdr:row>13</xdr:row>
      <xdr:rowOff>305435</xdr:rowOff>
    </xdr:to>
    <xdr:sp macro="" textlink="">
      <xdr:nvSpPr>
        <xdr:cNvPr id="27" name="图片 25"/>
        <xdr:cNvSpPr>
          <a:spLocks noChangeAspect="1"/>
        </xdr:cNvSpPr>
      </xdr:nvSpPr>
      <xdr:spPr>
        <a:xfrm>
          <a:off x="7042150" y="44723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304800</xdr:colOff>
      <xdr:row>13</xdr:row>
      <xdr:rowOff>304800</xdr:rowOff>
    </xdr:to>
    <xdr:sp macro="" textlink="">
      <xdr:nvSpPr>
        <xdr:cNvPr id="28" name="图片 7"/>
        <xdr:cNvSpPr>
          <a:spLocks noChangeAspect="1"/>
        </xdr:cNvSpPr>
      </xdr:nvSpPr>
      <xdr:spPr>
        <a:xfrm>
          <a:off x="7042150" y="4472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304800</xdr:colOff>
      <xdr:row>14</xdr:row>
      <xdr:rowOff>304800</xdr:rowOff>
    </xdr:to>
    <xdr:sp macro="" textlink="">
      <xdr:nvSpPr>
        <xdr:cNvPr id="29" name="图片 8"/>
        <xdr:cNvSpPr>
          <a:spLocks noChangeAspect="1"/>
        </xdr:cNvSpPr>
      </xdr:nvSpPr>
      <xdr:spPr>
        <a:xfrm>
          <a:off x="7042150" y="4827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304800</xdr:colOff>
      <xdr:row>14</xdr:row>
      <xdr:rowOff>304800</xdr:rowOff>
    </xdr:to>
    <xdr:sp macro="" textlink="">
      <xdr:nvSpPr>
        <xdr:cNvPr id="30" name="图片 5"/>
        <xdr:cNvSpPr>
          <a:spLocks noChangeAspect="1"/>
        </xdr:cNvSpPr>
      </xdr:nvSpPr>
      <xdr:spPr>
        <a:xfrm>
          <a:off x="7042150" y="4827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304800</xdr:colOff>
      <xdr:row>15</xdr:row>
      <xdr:rowOff>304800</xdr:rowOff>
    </xdr:to>
    <xdr:sp macro="" textlink="">
      <xdr:nvSpPr>
        <xdr:cNvPr id="31" name="图片 6"/>
        <xdr:cNvSpPr>
          <a:spLocks noChangeAspect="1"/>
        </xdr:cNvSpPr>
      </xdr:nvSpPr>
      <xdr:spPr>
        <a:xfrm>
          <a:off x="7042150" y="5183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304800</xdr:colOff>
      <xdr:row>15</xdr:row>
      <xdr:rowOff>304800</xdr:rowOff>
    </xdr:to>
    <xdr:sp macro="" textlink="">
      <xdr:nvSpPr>
        <xdr:cNvPr id="32" name="图片 6"/>
        <xdr:cNvSpPr>
          <a:spLocks noChangeAspect="1"/>
        </xdr:cNvSpPr>
      </xdr:nvSpPr>
      <xdr:spPr>
        <a:xfrm>
          <a:off x="7042150" y="5183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304800</xdr:colOff>
      <xdr:row>16</xdr:row>
      <xdr:rowOff>304800</xdr:rowOff>
    </xdr:to>
    <xdr:sp macro="" textlink="">
      <xdr:nvSpPr>
        <xdr:cNvPr id="33" name="图片 7"/>
        <xdr:cNvSpPr>
          <a:spLocks noChangeAspect="1"/>
        </xdr:cNvSpPr>
      </xdr:nvSpPr>
      <xdr:spPr>
        <a:xfrm>
          <a:off x="7042150" y="55391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34" name="图片 1"/>
        <xdr:cNvSpPr>
          <a:spLocks noChangeAspect="1"/>
        </xdr:cNvSpPr>
      </xdr:nvSpPr>
      <xdr:spPr>
        <a:xfrm>
          <a:off x="7042150" y="5894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35" name="图片 2"/>
        <xdr:cNvSpPr>
          <a:spLocks noChangeAspect="1"/>
        </xdr:cNvSpPr>
      </xdr:nvSpPr>
      <xdr:spPr>
        <a:xfrm>
          <a:off x="7042150" y="5894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36" name="图片 1"/>
        <xdr:cNvSpPr>
          <a:spLocks noChangeAspect="1"/>
        </xdr:cNvSpPr>
      </xdr:nvSpPr>
      <xdr:spPr>
        <a:xfrm>
          <a:off x="7042150" y="5894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17</xdr:row>
      <xdr:rowOff>304800</xdr:rowOff>
    </xdr:to>
    <xdr:sp macro="" textlink="">
      <xdr:nvSpPr>
        <xdr:cNvPr id="37" name="图片 2"/>
        <xdr:cNvSpPr>
          <a:spLocks noChangeAspect="1"/>
        </xdr:cNvSpPr>
      </xdr:nvSpPr>
      <xdr:spPr>
        <a:xfrm>
          <a:off x="7042150" y="5894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304800</xdr:colOff>
      <xdr:row>18</xdr:row>
      <xdr:rowOff>304800</xdr:rowOff>
    </xdr:to>
    <xdr:sp macro="" textlink="">
      <xdr:nvSpPr>
        <xdr:cNvPr id="38" name="图片 3"/>
        <xdr:cNvSpPr>
          <a:spLocks noChangeAspect="1"/>
        </xdr:cNvSpPr>
      </xdr:nvSpPr>
      <xdr:spPr>
        <a:xfrm>
          <a:off x="7042150" y="6250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304800</xdr:colOff>
      <xdr:row>18</xdr:row>
      <xdr:rowOff>304800</xdr:rowOff>
    </xdr:to>
    <xdr:sp macro="" textlink="">
      <xdr:nvSpPr>
        <xdr:cNvPr id="39" name="图片 3"/>
        <xdr:cNvSpPr>
          <a:spLocks noChangeAspect="1"/>
        </xdr:cNvSpPr>
      </xdr:nvSpPr>
      <xdr:spPr>
        <a:xfrm>
          <a:off x="7042150" y="62503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304800</xdr:colOff>
      <xdr:row>19</xdr:row>
      <xdr:rowOff>304800</xdr:rowOff>
    </xdr:to>
    <xdr:sp macro="" textlink="">
      <xdr:nvSpPr>
        <xdr:cNvPr id="40" name="图片 4"/>
        <xdr:cNvSpPr>
          <a:spLocks noChangeAspect="1"/>
        </xdr:cNvSpPr>
      </xdr:nvSpPr>
      <xdr:spPr>
        <a:xfrm>
          <a:off x="7042150" y="66059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20</xdr:row>
      <xdr:rowOff>0</xdr:rowOff>
    </xdr:from>
    <xdr:to>
      <xdr:col>9</xdr:col>
      <xdr:colOff>304800</xdr:colOff>
      <xdr:row>20</xdr:row>
      <xdr:rowOff>304800</xdr:rowOff>
    </xdr:to>
    <xdr:sp macro="" textlink="">
      <xdr:nvSpPr>
        <xdr:cNvPr id="41" name="图片 5"/>
        <xdr:cNvSpPr>
          <a:spLocks noChangeAspect="1"/>
        </xdr:cNvSpPr>
      </xdr:nvSpPr>
      <xdr:spPr>
        <a:xfrm>
          <a:off x="7042150" y="69615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304800</xdr:colOff>
      <xdr:row>21</xdr:row>
      <xdr:rowOff>305435</xdr:rowOff>
    </xdr:to>
    <xdr:sp macro="" textlink="">
      <xdr:nvSpPr>
        <xdr:cNvPr id="42" name="图片 29"/>
        <xdr:cNvSpPr>
          <a:spLocks noChangeAspect="1"/>
        </xdr:cNvSpPr>
      </xdr:nvSpPr>
      <xdr:spPr>
        <a:xfrm>
          <a:off x="7042150" y="73171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304800</xdr:colOff>
      <xdr:row>21</xdr:row>
      <xdr:rowOff>304800</xdr:rowOff>
    </xdr:to>
    <xdr:sp macro="" textlink="">
      <xdr:nvSpPr>
        <xdr:cNvPr id="43" name="图片 13"/>
        <xdr:cNvSpPr>
          <a:spLocks noChangeAspect="1"/>
        </xdr:cNvSpPr>
      </xdr:nvSpPr>
      <xdr:spPr>
        <a:xfrm>
          <a:off x="7042150" y="73171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4" name="图片 14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5" name="图片 15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6" name="图片 16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7" name="图片 17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8" name="图片 18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49" name="图片 19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50" name="图片 20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51" name="图片 21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52" name="图片 22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53" name="图片 23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304800</xdr:rowOff>
    </xdr:to>
    <xdr:sp macro="" textlink="">
      <xdr:nvSpPr>
        <xdr:cNvPr id="54" name="图片 24"/>
        <xdr:cNvSpPr>
          <a:spLocks noChangeAspect="1"/>
        </xdr:cNvSpPr>
      </xdr:nvSpPr>
      <xdr:spPr>
        <a:xfrm>
          <a:off x="7042150" y="7672705"/>
          <a:ext cx="304800" cy="304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22</xdr:row>
      <xdr:rowOff>305435</xdr:rowOff>
    </xdr:to>
    <xdr:sp macro="" textlink="">
      <xdr:nvSpPr>
        <xdr:cNvPr id="55" name="图片 27"/>
        <xdr:cNvSpPr>
          <a:spLocks noChangeAspect="1"/>
        </xdr:cNvSpPr>
      </xdr:nvSpPr>
      <xdr:spPr>
        <a:xfrm>
          <a:off x="7042150" y="76727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23</xdr:row>
      <xdr:rowOff>305435</xdr:rowOff>
    </xdr:to>
    <xdr:sp macro="" textlink="">
      <xdr:nvSpPr>
        <xdr:cNvPr id="56" name="图片 28"/>
        <xdr:cNvSpPr>
          <a:spLocks noChangeAspect="1"/>
        </xdr:cNvSpPr>
      </xdr:nvSpPr>
      <xdr:spPr>
        <a:xfrm>
          <a:off x="7042150" y="80283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23</xdr:row>
      <xdr:rowOff>305435</xdr:rowOff>
    </xdr:to>
    <xdr:sp macro="" textlink="">
      <xdr:nvSpPr>
        <xdr:cNvPr id="57" name="图片 25"/>
        <xdr:cNvSpPr>
          <a:spLocks noChangeAspect="1"/>
        </xdr:cNvSpPr>
      </xdr:nvSpPr>
      <xdr:spPr>
        <a:xfrm>
          <a:off x="7042150" y="80283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304800</xdr:colOff>
      <xdr:row>24</xdr:row>
      <xdr:rowOff>305435</xdr:rowOff>
    </xdr:to>
    <xdr:sp macro="" textlink="">
      <xdr:nvSpPr>
        <xdr:cNvPr id="58" name="图片 26"/>
        <xdr:cNvSpPr>
          <a:spLocks noChangeAspect="1"/>
        </xdr:cNvSpPr>
      </xdr:nvSpPr>
      <xdr:spPr>
        <a:xfrm>
          <a:off x="7042150" y="83839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304800</xdr:colOff>
      <xdr:row>25</xdr:row>
      <xdr:rowOff>305435</xdr:rowOff>
    </xdr:to>
    <xdr:sp macro="" textlink="">
      <xdr:nvSpPr>
        <xdr:cNvPr id="59" name="图片 27"/>
        <xdr:cNvSpPr>
          <a:spLocks noChangeAspect="1"/>
        </xdr:cNvSpPr>
      </xdr:nvSpPr>
      <xdr:spPr>
        <a:xfrm>
          <a:off x="7042150" y="8739505"/>
          <a:ext cx="304800" cy="3054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73"/>
  <sheetViews>
    <sheetView showGridLines="0" showZeros="0" tabSelected="1" workbookViewId="0">
      <selection activeCell="F39" sqref="F39"/>
    </sheetView>
  </sheetViews>
  <sheetFormatPr defaultColWidth="9" defaultRowHeight="14.25"/>
  <cols>
    <col min="1" max="1" width="7.625" style="147" customWidth="1"/>
    <col min="2" max="6" width="8.75" style="147" customWidth="1"/>
    <col min="7" max="9" width="10.625" style="147" customWidth="1"/>
    <col min="10" max="10" width="10.25" style="147"/>
    <col min="11" max="13" width="9" style="147" customWidth="1"/>
    <col min="14" max="14" width="10.25" style="147"/>
    <col min="15" max="16384" width="9" style="147"/>
  </cols>
  <sheetData>
    <row r="1" spans="1:9" s="82" customFormat="1" ht="24.95" customHeight="1">
      <c r="A1" s="229" t="s">
        <v>0</v>
      </c>
      <c r="B1" s="229"/>
      <c r="C1" s="229"/>
      <c r="D1" s="229"/>
      <c r="E1" s="229"/>
      <c r="F1" s="229"/>
      <c r="G1" s="229"/>
      <c r="H1" s="229"/>
      <c r="I1" s="229"/>
    </row>
    <row r="2" spans="1:9" s="4" customFormat="1" ht="20.100000000000001" customHeight="1">
      <c r="A2" s="148"/>
      <c r="B2" s="149"/>
      <c r="C2" s="149"/>
      <c r="D2" s="150"/>
      <c r="E2" s="230"/>
      <c r="F2" s="230"/>
    </row>
    <row r="3" spans="1:9" s="4" customFormat="1" ht="20.100000000000001" customHeight="1">
      <c r="A3" s="232" t="s">
        <v>1</v>
      </c>
      <c r="B3" s="234" t="s">
        <v>2</v>
      </c>
      <c r="C3" s="152"/>
      <c r="D3" s="152"/>
      <c r="E3" s="152"/>
      <c r="F3" s="151"/>
      <c r="G3" s="236" t="s">
        <v>3</v>
      </c>
      <c r="H3" s="238" t="s">
        <v>4</v>
      </c>
      <c r="I3" s="6"/>
    </row>
    <row r="4" spans="1:9" s="4" customFormat="1" ht="39" customHeight="1">
      <c r="A4" s="233"/>
      <c r="B4" s="235"/>
      <c r="C4" s="153" t="s">
        <v>5</v>
      </c>
      <c r="D4" s="153" t="s">
        <v>6</v>
      </c>
      <c r="E4" s="154" t="s">
        <v>7</v>
      </c>
      <c r="F4" s="155" t="s">
        <v>8</v>
      </c>
      <c r="G4" s="237"/>
      <c r="H4" s="239"/>
      <c r="I4" s="174" t="s">
        <v>9</v>
      </c>
    </row>
    <row r="5" spans="1:9" s="4" customFormat="1" ht="20.45" customHeight="1">
      <c r="A5" s="156">
        <v>1949</v>
      </c>
      <c r="B5" s="148"/>
      <c r="C5" s="148"/>
      <c r="D5" s="148"/>
      <c r="E5" s="148"/>
      <c r="F5" s="157"/>
      <c r="G5" s="158">
        <v>15276</v>
      </c>
      <c r="H5" s="17">
        <v>403</v>
      </c>
      <c r="I5" s="175"/>
    </row>
    <row r="6" spans="1:9" s="4" customFormat="1" ht="20.45" customHeight="1">
      <c r="A6" s="159">
        <v>1952</v>
      </c>
      <c r="B6" s="160"/>
      <c r="C6" s="160"/>
      <c r="D6" s="160"/>
      <c r="E6" s="160"/>
      <c r="F6" s="160"/>
      <c r="G6" s="118">
        <v>32607</v>
      </c>
      <c r="H6" s="25">
        <v>381</v>
      </c>
      <c r="I6" s="118"/>
    </row>
    <row r="7" spans="1:9" s="4" customFormat="1" ht="20.45" customHeight="1">
      <c r="A7" s="159">
        <v>1957</v>
      </c>
      <c r="B7" s="160"/>
      <c r="C7" s="160"/>
      <c r="D7" s="160"/>
      <c r="E7" s="160"/>
      <c r="F7" s="160"/>
      <c r="G7" s="118">
        <v>203747</v>
      </c>
      <c r="H7" s="25">
        <v>628</v>
      </c>
      <c r="I7" s="118"/>
    </row>
    <row r="8" spans="1:9" s="4" customFormat="1" ht="20.45" customHeight="1">
      <c r="A8" s="159">
        <v>1962</v>
      </c>
      <c r="B8" s="160"/>
      <c r="C8" s="160"/>
      <c r="D8" s="160"/>
      <c r="E8" s="160"/>
      <c r="F8" s="160"/>
      <c r="G8" s="118">
        <v>277502</v>
      </c>
      <c r="H8" s="25">
        <v>612</v>
      </c>
      <c r="I8" s="118"/>
    </row>
    <row r="9" spans="1:9" s="4" customFormat="1" ht="20.45" customHeight="1">
      <c r="A9" s="159">
        <v>1965</v>
      </c>
      <c r="B9" s="160"/>
      <c r="C9" s="160"/>
      <c r="D9" s="160"/>
      <c r="E9" s="160"/>
      <c r="F9" s="160"/>
      <c r="G9" s="118">
        <v>284190</v>
      </c>
      <c r="H9" s="25">
        <v>627</v>
      </c>
      <c r="I9" s="118"/>
    </row>
    <row r="10" spans="1:9" s="4" customFormat="1" ht="20.45" customHeight="1">
      <c r="A10" s="159"/>
      <c r="B10" s="160"/>
      <c r="C10" s="160"/>
      <c r="D10" s="160"/>
      <c r="E10" s="160"/>
      <c r="F10" s="160"/>
      <c r="G10" s="118"/>
      <c r="H10" s="25"/>
      <c r="I10" s="118"/>
    </row>
    <row r="11" spans="1:9" s="4" customFormat="1" ht="20.45" customHeight="1">
      <c r="A11" s="159">
        <v>1970</v>
      </c>
      <c r="B11" s="160"/>
      <c r="C11" s="160"/>
      <c r="D11" s="160"/>
      <c r="E11" s="160"/>
      <c r="F11" s="160"/>
      <c r="G11" s="118">
        <v>388114</v>
      </c>
      <c r="H11" s="25">
        <v>610</v>
      </c>
      <c r="I11" s="118"/>
    </row>
    <row r="12" spans="1:9" s="4" customFormat="1" ht="20.45" customHeight="1">
      <c r="A12" s="159">
        <v>1975</v>
      </c>
      <c r="B12" s="160"/>
      <c r="C12" s="160"/>
      <c r="D12" s="160"/>
      <c r="E12" s="160"/>
      <c r="F12" s="160"/>
      <c r="G12" s="118">
        <v>606493</v>
      </c>
      <c r="H12" s="25">
        <v>590</v>
      </c>
      <c r="I12" s="118"/>
    </row>
    <row r="13" spans="1:9" s="4" customFormat="1" ht="20.45" customHeight="1">
      <c r="A13" s="159"/>
      <c r="B13" s="160"/>
      <c r="C13" s="160"/>
      <c r="D13" s="160"/>
      <c r="E13" s="160"/>
      <c r="F13" s="160"/>
      <c r="G13" s="118"/>
      <c r="H13" s="25"/>
      <c r="I13" s="118"/>
    </row>
    <row r="14" spans="1:9" s="4" customFormat="1" ht="20.45" customHeight="1">
      <c r="A14" s="159">
        <v>1978</v>
      </c>
      <c r="B14" s="160">
        <v>245.26</v>
      </c>
      <c r="C14" s="160">
        <v>153.53</v>
      </c>
      <c r="D14" s="160">
        <v>58.8</v>
      </c>
      <c r="E14" s="160">
        <v>32.93</v>
      </c>
      <c r="F14" s="160">
        <v>46.47</v>
      </c>
      <c r="G14" s="118">
        <v>801834</v>
      </c>
      <c r="H14" s="25">
        <v>585</v>
      </c>
      <c r="I14" s="118"/>
    </row>
    <row r="15" spans="1:9" s="4" customFormat="1" ht="20.45" customHeight="1">
      <c r="A15" s="159">
        <v>1979</v>
      </c>
      <c r="B15" s="160">
        <v>251.82</v>
      </c>
      <c r="C15" s="160">
        <v>155.47</v>
      </c>
      <c r="D15" s="160">
        <v>61.46</v>
      </c>
      <c r="E15" s="160">
        <v>34.89</v>
      </c>
      <c r="F15" s="160">
        <v>47.18</v>
      </c>
      <c r="G15" s="118">
        <v>885900</v>
      </c>
      <c r="H15" s="25">
        <v>640</v>
      </c>
      <c r="I15" s="118"/>
    </row>
    <row r="16" spans="1:9" s="4" customFormat="1" ht="20.45" customHeight="1">
      <c r="A16" s="159">
        <v>1980</v>
      </c>
      <c r="B16" s="160">
        <v>262.11</v>
      </c>
      <c r="C16" s="160">
        <v>162.55000000000001</v>
      </c>
      <c r="D16" s="160">
        <v>64.7</v>
      </c>
      <c r="E16" s="160">
        <v>34.86</v>
      </c>
      <c r="F16" s="160">
        <v>48.77</v>
      </c>
      <c r="G16" s="118">
        <v>895694</v>
      </c>
      <c r="H16" s="25">
        <v>715</v>
      </c>
      <c r="I16" s="118"/>
    </row>
    <row r="17" spans="1:9" s="4" customFormat="1" ht="20.45" customHeight="1">
      <c r="A17" s="159"/>
      <c r="B17" s="160"/>
      <c r="C17" s="160"/>
      <c r="D17" s="160"/>
      <c r="E17" s="160"/>
      <c r="F17" s="160"/>
      <c r="G17" s="118"/>
      <c r="H17" s="25"/>
      <c r="I17" s="118"/>
    </row>
    <row r="18" spans="1:9" s="146" customFormat="1" ht="20.45" customHeight="1">
      <c r="A18" s="161">
        <v>1981</v>
      </c>
      <c r="B18" s="162">
        <v>269.57</v>
      </c>
      <c r="C18" s="162">
        <v>167.87</v>
      </c>
      <c r="D18" s="162">
        <v>64.84</v>
      </c>
      <c r="E18" s="162">
        <v>36.86</v>
      </c>
      <c r="F18" s="162">
        <v>49.88</v>
      </c>
      <c r="G18" s="163">
        <v>907050</v>
      </c>
      <c r="H18" s="164">
        <v>734</v>
      </c>
      <c r="I18" s="163"/>
    </row>
    <row r="19" spans="1:9" s="146" customFormat="1" ht="20.45" customHeight="1">
      <c r="A19" s="161">
        <v>1982</v>
      </c>
      <c r="B19" s="162">
        <v>283.02999999999997</v>
      </c>
      <c r="C19" s="162">
        <v>178.71</v>
      </c>
      <c r="D19" s="162">
        <v>68.56</v>
      </c>
      <c r="E19" s="162">
        <v>35.76</v>
      </c>
      <c r="F19" s="162">
        <v>51.96</v>
      </c>
      <c r="G19" s="163">
        <v>945732</v>
      </c>
      <c r="H19" s="164">
        <v>788</v>
      </c>
      <c r="I19" s="163"/>
    </row>
    <row r="20" spans="1:9" s="146" customFormat="1" ht="20.45" customHeight="1">
      <c r="A20" s="161">
        <v>1983</v>
      </c>
      <c r="B20" s="162">
        <v>276.42</v>
      </c>
      <c r="C20" s="162">
        <v>176.69</v>
      </c>
      <c r="D20" s="162">
        <v>60.88</v>
      </c>
      <c r="E20" s="162">
        <v>38.840000000000003</v>
      </c>
      <c r="F20" s="162">
        <v>48.14</v>
      </c>
      <c r="G20" s="163">
        <v>857890</v>
      </c>
      <c r="H20" s="164">
        <v>728</v>
      </c>
      <c r="I20" s="163"/>
    </row>
    <row r="21" spans="1:9" s="146" customFormat="1" ht="20.45" customHeight="1">
      <c r="A21" s="161">
        <v>1984</v>
      </c>
      <c r="B21" s="162">
        <v>285.20999999999998</v>
      </c>
      <c r="C21" s="162">
        <v>169.33</v>
      </c>
      <c r="D21" s="162">
        <v>68.67</v>
      </c>
      <c r="E21" s="162">
        <v>47.21</v>
      </c>
      <c r="F21" s="162">
        <v>50.27</v>
      </c>
      <c r="G21" s="163">
        <v>874165</v>
      </c>
      <c r="H21" s="164">
        <v>921</v>
      </c>
      <c r="I21" s="163"/>
    </row>
    <row r="22" spans="1:9" s="146" customFormat="1" ht="20.45" customHeight="1">
      <c r="A22" s="161">
        <v>1985</v>
      </c>
      <c r="B22" s="162">
        <v>301.56</v>
      </c>
      <c r="C22" s="162">
        <v>162.18</v>
      </c>
      <c r="D22" s="162">
        <v>88.72</v>
      </c>
      <c r="E22" s="162">
        <v>50.65</v>
      </c>
      <c r="F22" s="162">
        <v>67.819999999999993</v>
      </c>
      <c r="G22" s="163">
        <v>890803</v>
      </c>
      <c r="H22" s="164">
        <v>1076</v>
      </c>
      <c r="I22" s="163"/>
    </row>
    <row r="23" spans="1:9" s="146" customFormat="1" ht="20.45" customHeight="1">
      <c r="A23" s="161"/>
      <c r="B23" s="162"/>
      <c r="C23" s="162"/>
      <c r="D23" s="162"/>
      <c r="E23" s="162"/>
      <c r="F23" s="162"/>
      <c r="G23" s="163"/>
      <c r="H23" s="164"/>
      <c r="I23" s="163"/>
    </row>
    <row r="24" spans="1:9" s="146" customFormat="1" ht="20.45" customHeight="1">
      <c r="A24" s="161">
        <v>1986</v>
      </c>
      <c r="B24" s="162">
        <v>309.02</v>
      </c>
      <c r="C24" s="162">
        <v>164.67</v>
      </c>
      <c r="D24" s="162">
        <v>90.67</v>
      </c>
      <c r="E24" s="162">
        <v>53.69</v>
      </c>
      <c r="F24" s="162">
        <v>69.319999999999993</v>
      </c>
      <c r="G24" s="163">
        <v>920411</v>
      </c>
      <c r="H24" s="164">
        <v>1278</v>
      </c>
      <c r="I24" s="163"/>
    </row>
    <row r="25" spans="1:9" s="146" customFormat="1" ht="20.45" customHeight="1">
      <c r="A25" s="161">
        <v>1987</v>
      </c>
      <c r="B25" s="162">
        <v>320.27</v>
      </c>
      <c r="C25" s="162">
        <v>166.01</v>
      </c>
      <c r="D25" s="162">
        <v>95.72</v>
      </c>
      <c r="E25" s="162">
        <v>58.53</v>
      </c>
      <c r="F25" s="162">
        <v>73.06</v>
      </c>
      <c r="G25" s="163">
        <v>963159</v>
      </c>
      <c r="H25" s="164">
        <v>1427</v>
      </c>
      <c r="I25" s="163"/>
    </row>
    <row r="26" spans="1:9" s="146" customFormat="1" ht="20.45" customHeight="1">
      <c r="A26" s="161">
        <v>1988</v>
      </c>
      <c r="B26" s="162">
        <v>330.14</v>
      </c>
      <c r="C26" s="162">
        <v>167.35</v>
      </c>
      <c r="D26" s="162">
        <v>100.15</v>
      </c>
      <c r="E26" s="162">
        <v>62.64</v>
      </c>
      <c r="F26" s="162">
        <v>76.900000000000006</v>
      </c>
      <c r="G26" s="163">
        <v>991340</v>
      </c>
      <c r="H26" s="164">
        <v>1766</v>
      </c>
      <c r="I26" s="163"/>
    </row>
    <row r="27" spans="1:9" s="146" customFormat="1" ht="20.45" customHeight="1">
      <c r="A27" s="161">
        <v>1989</v>
      </c>
      <c r="B27" s="162">
        <v>334.62</v>
      </c>
      <c r="C27" s="162">
        <v>174</v>
      </c>
      <c r="D27" s="162">
        <v>98.35</v>
      </c>
      <c r="E27" s="162">
        <v>62.27</v>
      </c>
      <c r="F27" s="162">
        <v>76.58</v>
      </c>
      <c r="G27" s="163">
        <v>998812</v>
      </c>
      <c r="H27" s="164">
        <v>2007</v>
      </c>
      <c r="I27" s="163"/>
    </row>
    <row r="28" spans="1:9" s="146" customFormat="1" ht="20.45" customHeight="1">
      <c r="A28" s="161">
        <v>1990</v>
      </c>
      <c r="B28" s="162">
        <v>336.27</v>
      </c>
      <c r="C28" s="162">
        <v>171.45</v>
      </c>
      <c r="D28" s="162">
        <v>99.86</v>
      </c>
      <c r="E28" s="162">
        <v>64.959999999999994</v>
      </c>
      <c r="F28" s="162">
        <v>77.86</v>
      </c>
      <c r="G28" s="163"/>
      <c r="H28" s="164">
        <v>2206</v>
      </c>
      <c r="I28" s="163"/>
    </row>
    <row r="29" spans="1:9" s="146" customFormat="1" ht="20.45" customHeight="1">
      <c r="A29" s="161"/>
      <c r="B29" s="162"/>
      <c r="C29" s="162"/>
      <c r="D29" s="162"/>
      <c r="E29" s="162"/>
      <c r="F29" s="162"/>
      <c r="G29" s="163"/>
      <c r="H29" s="164"/>
      <c r="I29" s="163"/>
    </row>
    <row r="30" spans="1:9" s="146" customFormat="1" ht="20.45" customHeight="1">
      <c r="A30" s="161">
        <v>1991</v>
      </c>
      <c r="B30" s="162">
        <v>351.64</v>
      </c>
      <c r="C30" s="162">
        <v>182.61</v>
      </c>
      <c r="D30" s="162">
        <v>102.56</v>
      </c>
      <c r="E30" s="162">
        <v>66.47</v>
      </c>
      <c r="F30" s="162">
        <v>80.44</v>
      </c>
      <c r="G30" s="163">
        <v>1056793</v>
      </c>
      <c r="H30" s="164">
        <v>2383</v>
      </c>
      <c r="I30" s="163"/>
    </row>
    <row r="31" spans="1:9" s="146" customFormat="1" ht="20.45" customHeight="1">
      <c r="A31" s="161">
        <v>1992</v>
      </c>
      <c r="B31" s="162">
        <v>361.33</v>
      </c>
      <c r="C31" s="162">
        <v>180.45</v>
      </c>
      <c r="D31" s="162">
        <v>122.01</v>
      </c>
      <c r="E31" s="162">
        <v>58.87</v>
      </c>
      <c r="F31" s="162">
        <v>96.73</v>
      </c>
      <c r="G31" s="163">
        <v>1088282</v>
      </c>
      <c r="H31" s="164">
        <v>2812</v>
      </c>
      <c r="I31" s="163"/>
    </row>
    <row r="32" spans="1:9" s="146" customFormat="1" ht="20.45" customHeight="1">
      <c r="A32" s="161">
        <v>1993</v>
      </c>
      <c r="B32" s="162">
        <v>375.33</v>
      </c>
      <c r="C32" s="162">
        <v>180.74</v>
      </c>
      <c r="D32" s="162">
        <v>125.77</v>
      </c>
      <c r="E32" s="162">
        <v>68.819999999999993</v>
      </c>
      <c r="F32" s="162">
        <v>100.31</v>
      </c>
      <c r="G32" s="163">
        <v>1122206</v>
      </c>
      <c r="H32" s="164">
        <v>3556</v>
      </c>
      <c r="I32" s="163"/>
    </row>
    <row r="33" spans="1:10" s="146" customFormat="1" ht="20.45" customHeight="1">
      <c r="A33" s="161">
        <v>1994</v>
      </c>
      <c r="B33" s="162">
        <v>398.77</v>
      </c>
      <c r="C33" s="162">
        <v>174.52</v>
      </c>
      <c r="D33" s="162">
        <v>143.66999999999999</v>
      </c>
      <c r="E33" s="162">
        <v>80.58</v>
      </c>
      <c r="F33" s="162">
        <v>115.46</v>
      </c>
      <c r="G33" s="163">
        <v>1106253</v>
      </c>
      <c r="H33" s="164">
        <v>4771</v>
      </c>
      <c r="I33" s="163"/>
    </row>
    <row r="34" spans="1:10" s="146" customFormat="1" ht="20.45" customHeight="1">
      <c r="A34" s="165">
        <v>1995</v>
      </c>
      <c r="B34" s="166">
        <v>401.57</v>
      </c>
      <c r="C34" s="166">
        <v>170.76</v>
      </c>
      <c r="D34" s="166">
        <v>141.62</v>
      </c>
      <c r="E34" s="166">
        <v>89.19</v>
      </c>
      <c r="F34" s="166">
        <v>116.46</v>
      </c>
      <c r="G34" s="167">
        <v>1105196</v>
      </c>
      <c r="H34" s="168">
        <v>5393</v>
      </c>
      <c r="I34" s="167"/>
    </row>
    <row r="35" spans="1:10" s="146" customFormat="1" ht="20.45" customHeight="1">
      <c r="A35" s="186"/>
      <c r="B35" s="162"/>
      <c r="C35" s="162"/>
      <c r="D35" s="162"/>
      <c r="E35" s="162"/>
      <c r="F35" s="162"/>
      <c r="G35" s="171"/>
      <c r="H35" s="172"/>
      <c r="I35" s="171"/>
    </row>
    <row r="36" spans="1:10" s="146" customFormat="1" ht="20.45" customHeight="1">
      <c r="A36" s="186"/>
      <c r="B36" s="162"/>
      <c r="C36" s="162"/>
      <c r="D36" s="162"/>
      <c r="E36" s="162"/>
      <c r="F36" s="162"/>
      <c r="G36" s="171"/>
      <c r="H36" s="172"/>
      <c r="I36" s="171"/>
    </row>
    <row r="37" spans="1:10" s="82" customFormat="1" ht="18.95" customHeight="1">
      <c r="A37" s="229" t="s">
        <v>10</v>
      </c>
      <c r="B37" s="229"/>
      <c r="C37" s="229"/>
      <c r="D37" s="229"/>
      <c r="E37" s="229"/>
      <c r="F37" s="229"/>
      <c r="G37" s="229"/>
      <c r="H37" s="229"/>
      <c r="I37" s="229"/>
    </row>
    <row r="38" spans="1:10" s="4" customFormat="1" ht="14.1" customHeight="1">
      <c r="A38" s="148"/>
      <c r="B38" s="149"/>
      <c r="C38" s="149"/>
      <c r="D38" s="150"/>
      <c r="E38" s="230"/>
      <c r="F38" s="230"/>
    </row>
    <row r="39" spans="1:10" s="4" customFormat="1" ht="20.100000000000001" customHeight="1">
      <c r="A39" s="232" t="s">
        <v>1</v>
      </c>
      <c r="B39" s="234" t="s">
        <v>2</v>
      </c>
      <c r="C39" s="152"/>
      <c r="D39" s="152"/>
      <c r="E39" s="152"/>
      <c r="F39" s="151"/>
      <c r="G39" s="236" t="s">
        <v>3</v>
      </c>
      <c r="H39" s="238" t="s">
        <v>4</v>
      </c>
      <c r="I39" s="6"/>
    </row>
    <row r="40" spans="1:10" s="4" customFormat="1" ht="38.1" customHeight="1">
      <c r="A40" s="233"/>
      <c r="B40" s="235"/>
      <c r="C40" s="153" t="s">
        <v>5</v>
      </c>
      <c r="D40" s="153" t="s">
        <v>6</v>
      </c>
      <c r="E40" s="154" t="s">
        <v>7</v>
      </c>
      <c r="F40" s="155" t="s">
        <v>8</v>
      </c>
      <c r="G40" s="237"/>
      <c r="H40" s="239"/>
      <c r="I40" s="174" t="s">
        <v>9</v>
      </c>
    </row>
    <row r="41" spans="1:10" s="146" customFormat="1" ht="20.25" customHeight="1">
      <c r="A41" s="161">
        <v>1996</v>
      </c>
      <c r="B41" s="162">
        <v>391.13</v>
      </c>
      <c r="C41" s="162">
        <v>155.69999999999999</v>
      </c>
      <c r="D41" s="162">
        <v>141.72999999999999</v>
      </c>
      <c r="E41" s="162">
        <v>93.7</v>
      </c>
      <c r="F41" s="162">
        <v>116.31</v>
      </c>
      <c r="G41" s="163">
        <v>1104681</v>
      </c>
      <c r="H41" s="164">
        <v>5749</v>
      </c>
      <c r="I41" s="163"/>
    </row>
    <row r="42" spans="1:10" s="146" customFormat="1" ht="20.25" customHeight="1">
      <c r="A42" s="161">
        <v>1997</v>
      </c>
      <c r="B42" s="162">
        <v>387.52</v>
      </c>
      <c r="C42" s="162">
        <v>154.88</v>
      </c>
      <c r="D42" s="162">
        <v>140.47999999999999</v>
      </c>
      <c r="E42" s="162">
        <v>92.16</v>
      </c>
      <c r="F42" s="162">
        <v>118.4</v>
      </c>
      <c r="G42" s="163">
        <v>1074654</v>
      </c>
      <c r="H42" s="164">
        <v>6028</v>
      </c>
      <c r="I42" s="163"/>
    </row>
    <row r="43" spans="1:10" s="146" customFormat="1" ht="20.25" customHeight="1">
      <c r="A43" s="161">
        <v>1998</v>
      </c>
      <c r="B43" s="162">
        <v>372.9</v>
      </c>
      <c r="C43" s="162">
        <v>156.58000000000001</v>
      </c>
      <c r="D43" s="162">
        <v>124.83</v>
      </c>
      <c r="E43" s="162">
        <v>91.49</v>
      </c>
      <c r="F43" s="162">
        <v>97.1</v>
      </c>
      <c r="G43" s="163">
        <v>941423</v>
      </c>
      <c r="H43" s="164">
        <v>6577</v>
      </c>
      <c r="I43" s="163">
        <v>6629</v>
      </c>
      <c r="J43" s="163"/>
    </row>
    <row r="44" spans="1:10" s="146" customFormat="1" ht="20.25" customHeight="1">
      <c r="A44" s="161">
        <v>1999</v>
      </c>
      <c r="B44" s="162">
        <v>372.06</v>
      </c>
      <c r="C44" s="162">
        <v>158.16</v>
      </c>
      <c r="D44" s="162">
        <v>122.52</v>
      </c>
      <c r="E44" s="162">
        <v>91.38</v>
      </c>
      <c r="F44" s="162">
        <v>96.18</v>
      </c>
      <c r="G44" s="163">
        <v>884339</v>
      </c>
      <c r="H44" s="164">
        <v>7405</v>
      </c>
      <c r="I44" s="163">
        <v>7450</v>
      </c>
      <c r="J44" s="163"/>
    </row>
    <row r="45" spans="1:10" s="146" customFormat="1" ht="20.25" customHeight="1">
      <c r="A45" s="161">
        <v>2000</v>
      </c>
      <c r="B45" s="162">
        <v>371.73</v>
      </c>
      <c r="C45" s="162">
        <v>168.44</v>
      </c>
      <c r="D45" s="162">
        <v>110.35</v>
      </c>
      <c r="E45" s="162">
        <v>92.94</v>
      </c>
      <c r="F45" s="162">
        <v>85.12</v>
      </c>
      <c r="G45" s="163">
        <v>815520</v>
      </c>
      <c r="H45" s="164">
        <v>7926</v>
      </c>
      <c r="I45" s="163">
        <v>7939</v>
      </c>
      <c r="J45" s="163"/>
    </row>
    <row r="46" spans="1:10" s="146" customFormat="1" ht="20.25" customHeight="1">
      <c r="A46" s="161"/>
      <c r="B46" s="162"/>
      <c r="C46" s="162"/>
      <c r="D46" s="162"/>
      <c r="E46" s="162"/>
      <c r="F46" s="162"/>
      <c r="G46" s="163"/>
      <c r="H46" s="164"/>
      <c r="I46" s="163"/>
      <c r="J46" s="163"/>
    </row>
    <row r="47" spans="1:10" s="146" customFormat="1" ht="20.25" customHeight="1">
      <c r="A47" s="161">
        <v>2001</v>
      </c>
      <c r="B47" s="162">
        <v>371.14</v>
      </c>
      <c r="C47" s="162">
        <v>158.38999999999999</v>
      </c>
      <c r="D47" s="162">
        <v>117.21</v>
      </c>
      <c r="E47" s="162">
        <v>95.54</v>
      </c>
      <c r="F47" s="162">
        <v>90.26</v>
      </c>
      <c r="G47" s="163">
        <v>758109</v>
      </c>
      <c r="H47" s="164">
        <v>8969</v>
      </c>
      <c r="I47" s="163">
        <v>8988</v>
      </c>
      <c r="J47" s="163"/>
    </row>
    <row r="48" spans="1:10" s="146" customFormat="1" ht="20.25" customHeight="1">
      <c r="A48" s="161">
        <v>2002</v>
      </c>
      <c r="B48" s="162">
        <v>372.03</v>
      </c>
      <c r="C48" s="162">
        <v>159.31</v>
      </c>
      <c r="D48" s="162">
        <v>109.42</v>
      </c>
      <c r="E48" s="162">
        <v>103.31</v>
      </c>
      <c r="F48" s="162">
        <v>83.05</v>
      </c>
      <c r="G48" s="163">
        <v>722699</v>
      </c>
      <c r="H48" s="164">
        <v>10342</v>
      </c>
      <c r="I48" s="163">
        <v>10393</v>
      </c>
      <c r="J48" s="163"/>
    </row>
    <row r="49" spans="1:12" s="146" customFormat="1" ht="20.25" customHeight="1">
      <c r="A49" s="161">
        <v>2003</v>
      </c>
      <c r="B49" s="162">
        <v>378.08</v>
      </c>
      <c r="C49" s="162">
        <v>158.41999999999999</v>
      </c>
      <c r="D49" s="162">
        <v>121.85</v>
      </c>
      <c r="E49" s="162">
        <v>97.81</v>
      </c>
      <c r="F49" s="162">
        <v>92.29</v>
      </c>
      <c r="G49" s="163">
        <v>716888</v>
      </c>
      <c r="H49" s="164">
        <v>11543</v>
      </c>
      <c r="I49" s="163">
        <v>11632</v>
      </c>
      <c r="J49" s="163"/>
    </row>
    <row r="50" spans="1:12" s="146" customFormat="1" ht="20.25" customHeight="1">
      <c r="A50" s="161">
        <v>2004</v>
      </c>
      <c r="B50" s="162">
        <v>386.56</v>
      </c>
      <c r="C50" s="162">
        <v>154.5</v>
      </c>
      <c r="D50" s="162">
        <v>131.9</v>
      </c>
      <c r="E50" s="162">
        <v>100.17</v>
      </c>
      <c r="F50" s="162">
        <v>101.73</v>
      </c>
      <c r="G50" s="163">
        <v>714806</v>
      </c>
      <c r="H50" s="164">
        <v>13946</v>
      </c>
      <c r="I50" s="163">
        <v>14079</v>
      </c>
      <c r="J50" s="163"/>
    </row>
    <row r="51" spans="1:12" s="146" customFormat="1" ht="20.25" customHeight="1">
      <c r="A51" s="161">
        <v>2005</v>
      </c>
      <c r="B51" s="169">
        <v>388.17</v>
      </c>
      <c r="C51" s="169">
        <v>141.63999999999999</v>
      </c>
      <c r="D51" s="162">
        <v>138.72</v>
      </c>
      <c r="E51" s="162">
        <v>107.81</v>
      </c>
      <c r="F51" s="162">
        <v>107.15</v>
      </c>
      <c r="G51" s="163">
        <v>740295</v>
      </c>
      <c r="H51" s="164">
        <v>16931</v>
      </c>
      <c r="I51" s="163">
        <v>17105</v>
      </c>
      <c r="J51" s="163"/>
    </row>
    <row r="52" spans="1:12" s="146" customFormat="1" ht="20.25" customHeight="1">
      <c r="A52" s="161"/>
      <c r="B52" s="169"/>
      <c r="C52" s="169"/>
      <c r="D52" s="162"/>
      <c r="E52" s="162"/>
      <c r="F52" s="162"/>
      <c r="G52" s="163"/>
      <c r="H52" s="164"/>
      <c r="I52" s="163"/>
      <c r="J52" s="163"/>
    </row>
    <row r="53" spans="1:12" s="146" customFormat="1" ht="20.25" customHeight="1">
      <c r="A53" s="161">
        <v>2006</v>
      </c>
      <c r="B53" s="169">
        <v>394.41</v>
      </c>
      <c r="C53" s="169">
        <v>134.72999999999999</v>
      </c>
      <c r="D53" s="162">
        <v>145.69</v>
      </c>
      <c r="E53" s="162">
        <v>113.99</v>
      </c>
      <c r="F53" s="162">
        <v>113.13</v>
      </c>
      <c r="G53" s="163">
        <v>751622</v>
      </c>
      <c r="H53" s="164">
        <v>19359</v>
      </c>
      <c r="I53" s="163">
        <v>19538</v>
      </c>
      <c r="J53" s="163"/>
    </row>
    <row r="54" spans="1:12" s="146" customFormat="1" ht="20.25" customHeight="1">
      <c r="A54" s="161">
        <v>2007</v>
      </c>
      <c r="B54" s="169">
        <v>404.66</v>
      </c>
      <c r="C54" s="169">
        <v>132.22999999999999</v>
      </c>
      <c r="D54" s="162">
        <v>153.65</v>
      </c>
      <c r="E54" s="162">
        <v>118.78</v>
      </c>
      <c r="F54" s="162">
        <v>119.89</v>
      </c>
      <c r="G54" s="163">
        <v>771079</v>
      </c>
      <c r="H54" s="164">
        <v>22908</v>
      </c>
      <c r="I54" s="163">
        <v>23178</v>
      </c>
      <c r="J54" s="163"/>
    </row>
    <row r="55" spans="1:12" s="146" customFormat="1" ht="20.25" customHeight="1">
      <c r="A55" s="161">
        <v>2008</v>
      </c>
      <c r="B55" s="169">
        <v>412.01</v>
      </c>
      <c r="C55" s="169">
        <v>128.04</v>
      </c>
      <c r="D55" s="162">
        <v>158.4</v>
      </c>
      <c r="E55" s="162">
        <v>125.57</v>
      </c>
      <c r="F55" s="162">
        <v>123.58</v>
      </c>
      <c r="G55" s="163">
        <v>778363</v>
      </c>
      <c r="H55" s="164">
        <v>28684</v>
      </c>
      <c r="I55" s="163">
        <v>29168</v>
      </c>
      <c r="J55" s="163"/>
    </row>
    <row r="56" spans="1:12" s="146" customFormat="1" ht="20.25" customHeight="1">
      <c r="A56" s="161">
        <v>2009</v>
      </c>
      <c r="B56" s="169">
        <v>432.18</v>
      </c>
      <c r="C56" s="169">
        <v>129.22</v>
      </c>
      <c r="D56" s="162">
        <v>170.1</v>
      </c>
      <c r="E56" s="162">
        <v>132.86000000000001</v>
      </c>
      <c r="F56" s="162">
        <v>132.09</v>
      </c>
      <c r="G56" s="163">
        <v>818266</v>
      </c>
      <c r="H56" s="164">
        <v>32764</v>
      </c>
      <c r="I56" s="163">
        <v>33332</v>
      </c>
      <c r="J56" s="163"/>
    </row>
    <row r="57" spans="1:12" s="146" customFormat="1" ht="20.25" customHeight="1">
      <c r="A57" s="161">
        <v>2010</v>
      </c>
      <c r="B57" s="170">
        <v>434.59</v>
      </c>
      <c r="C57" s="169">
        <v>128.35</v>
      </c>
      <c r="D57" s="169">
        <v>165.16</v>
      </c>
      <c r="E57" s="169">
        <v>141.08000000000001</v>
      </c>
      <c r="F57" s="169">
        <v>124.77</v>
      </c>
      <c r="G57" s="163">
        <v>840192</v>
      </c>
      <c r="H57" s="164">
        <v>36651</v>
      </c>
      <c r="I57" s="163">
        <v>37232</v>
      </c>
      <c r="J57" s="163"/>
    </row>
    <row r="58" spans="1:12" s="146" customFormat="1" ht="20.25" customHeight="1">
      <c r="A58" s="161"/>
      <c r="B58" s="169"/>
      <c r="C58" s="169"/>
      <c r="D58" s="169"/>
      <c r="E58" s="169"/>
      <c r="F58" s="169"/>
      <c r="G58" s="163"/>
      <c r="H58" s="164"/>
      <c r="I58" s="163"/>
      <c r="J58" s="163"/>
    </row>
    <row r="59" spans="1:12" s="146" customFormat="1" ht="20.25" customHeight="1">
      <c r="A59" s="161">
        <v>2011</v>
      </c>
      <c r="B59" s="169">
        <v>440.17</v>
      </c>
      <c r="C59" s="169">
        <v>125.3</v>
      </c>
      <c r="D59" s="169">
        <v>179.86</v>
      </c>
      <c r="E59" s="169">
        <v>135.01</v>
      </c>
      <c r="F59" s="169">
        <v>140.25</v>
      </c>
      <c r="G59" s="163">
        <v>873046</v>
      </c>
      <c r="H59" s="164">
        <v>41590</v>
      </c>
      <c r="I59" s="163">
        <v>42029</v>
      </c>
      <c r="J59" s="163"/>
    </row>
    <row r="60" spans="1:12" s="146" customFormat="1" ht="20.25" customHeight="1">
      <c r="A60" s="161">
        <v>2012</v>
      </c>
      <c r="B60" s="169">
        <v>449.01</v>
      </c>
      <c r="C60" s="169">
        <v>124.3</v>
      </c>
      <c r="D60" s="169">
        <v>184.5</v>
      </c>
      <c r="E60" s="169">
        <v>140.22</v>
      </c>
      <c r="F60" s="169">
        <v>142.72999999999999</v>
      </c>
      <c r="G60" s="163">
        <v>956281</v>
      </c>
      <c r="H60" s="164">
        <v>45232</v>
      </c>
      <c r="I60" s="163">
        <v>45999</v>
      </c>
      <c r="J60" s="163"/>
      <c r="L60" s="163"/>
    </row>
    <row r="61" spans="1:12" s="146" customFormat="1" ht="20.25" customHeight="1">
      <c r="A61" s="161">
        <v>2013</v>
      </c>
      <c r="B61" s="169">
        <v>451.93</v>
      </c>
      <c r="C61" s="169">
        <v>122.96</v>
      </c>
      <c r="D61" s="169">
        <v>184.74</v>
      </c>
      <c r="E61" s="169">
        <v>144.22999999999999</v>
      </c>
      <c r="F61" s="169">
        <v>140.24</v>
      </c>
      <c r="G61" s="163">
        <v>965296</v>
      </c>
      <c r="H61" s="164">
        <v>47123</v>
      </c>
      <c r="I61" s="163">
        <v>48267</v>
      </c>
      <c r="J61" s="163"/>
    </row>
    <row r="62" spans="1:12" s="146" customFormat="1" ht="20.25" customHeight="1">
      <c r="A62" s="161">
        <v>2014</v>
      </c>
      <c r="B62" s="169">
        <v>450.53</v>
      </c>
      <c r="C62" s="169">
        <v>122.13</v>
      </c>
      <c r="D62" s="169">
        <v>182.4</v>
      </c>
      <c r="E62" s="169">
        <v>146</v>
      </c>
      <c r="F62" s="169">
        <v>139.16</v>
      </c>
      <c r="G62" s="163">
        <v>936556</v>
      </c>
      <c r="H62" s="164">
        <v>50344</v>
      </c>
      <c r="I62" s="163">
        <v>51052</v>
      </c>
      <c r="J62" s="163"/>
    </row>
    <row r="63" spans="1:12" s="146" customFormat="1" ht="20.25" customHeight="1">
      <c r="A63" s="161">
        <v>2015</v>
      </c>
      <c r="B63" s="170">
        <v>446.56</v>
      </c>
      <c r="C63" s="169">
        <v>121.38</v>
      </c>
      <c r="D63" s="169">
        <v>179.84</v>
      </c>
      <c r="E63" s="169">
        <v>145.35</v>
      </c>
      <c r="F63" s="169">
        <v>136.02000000000001</v>
      </c>
      <c r="G63" s="171">
        <v>894361</v>
      </c>
      <c r="H63" s="172">
        <v>54407</v>
      </c>
      <c r="I63" s="171">
        <v>55565</v>
      </c>
      <c r="J63" s="163"/>
    </row>
    <row r="64" spans="1:12" s="146" customFormat="1" ht="20.25" customHeight="1">
      <c r="A64" s="161"/>
      <c r="B64" s="169"/>
      <c r="C64" s="169"/>
      <c r="D64" s="169"/>
      <c r="E64" s="169"/>
      <c r="F64" s="169"/>
      <c r="G64" s="163"/>
      <c r="H64" s="164"/>
      <c r="I64" s="163"/>
      <c r="J64" s="163"/>
    </row>
    <row r="65" spans="1:10" s="146" customFormat="1" ht="20.25" customHeight="1">
      <c r="A65" s="161">
        <v>2016</v>
      </c>
      <c r="B65" s="170">
        <v>445.24</v>
      </c>
      <c r="C65" s="169">
        <v>123.82</v>
      </c>
      <c r="D65" s="169">
        <v>173.02</v>
      </c>
      <c r="E65" s="169">
        <v>148.4</v>
      </c>
      <c r="F65" s="169">
        <v>130.77000000000001</v>
      </c>
      <c r="G65" s="171">
        <v>880690</v>
      </c>
      <c r="H65" s="172">
        <v>58230</v>
      </c>
      <c r="I65" s="171">
        <v>59623</v>
      </c>
      <c r="J65" s="163"/>
    </row>
    <row r="66" spans="1:10" s="146" customFormat="1" ht="20.25" customHeight="1">
      <c r="A66" s="161">
        <v>2017</v>
      </c>
      <c r="B66" s="173">
        <v>439.39</v>
      </c>
      <c r="C66" s="169">
        <v>122.53</v>
      </c>
      <c r="D66" s="169">
        <v>167.78</v>
      </c>
      <c r="E66" s="169">
        <v>149.08000000000001</v>
      </c>
      <c r="F66" s="173">
        <v>128.87</v>
      </c>
      <c r="G66" s="173">
        <v>761383</v>
      </c>
      <c r="H66" s="173">
        <v>64627</v>
      </c>
      <c r="I66" s="173">
        <v>66843</v>
      </c>
    </row>
    <row r="67" spans="1:10" s="146" customFormat="1" ht="20.25" customHeight="1">
      <c r="A67" s="161">
        <v>2018</v>
      </c>
      <c r="B67" s="173">
        <v>438.49</v>
      </c>
      <c r="C67" s="169">
        <v>120.3</v>
      </c>
      <c r="D67" s="169">
        <v>168.83</v>
      </c>
      <c r="E67" s="169">
        <v>149.36000000000001</v>
      </c>
      <c r="F67" s="173">
        <v>130.28</v>
      </c>
      <c r="G67" s="173">
        <v>786018</v>
      </c>
      <c r="H67" s="173">
        <v>71894</v>
      </c>
      <c r="I67" s="173">
        <v>74569</v>
      </c>
    </row>
    <row r="68" spans="1:10" s="146" customFormat="1" ht="20.25" customHeight="1">
      <c r="A68" s="176">
        <v>2019</v>
      </c>
      <c r="B68" s="177">
        <v>441.52</v>
      </c>
      <c r="C68" s="178">
        <v>119.66</v>
      </c>
      <c r="D68" s="178">
        <v>167.65</v>
      </c>
      <c r="E68" s="178">
        <v>154.22</v>
      </c>
      <c r="F68" s="178">
        <v>129.58000000000001</v>
      </c>
      <c r="G68" s="179">
        <v>779209</v>
      </c>
      <c r="H68" s="179">
        <v>75454</v>
      </c>
      <c r="I68" s="179">
        <v>77990</v>
      </c>
    </row>
    <row r="69" spans="1:10" ht="21.6" customHeight="1">
      <c r="A69" s="231" t="s">
        <v>11</v>
      </c>
      <c r="B69" s="231"/>
      <c r="C69" s="231"/>
      <c r="D69" s="231"/>
      <c r="E69" s="231"/>
      <c r="F69" s="231"/>
      <c r="G69" s="231"/>
      <c r="H69" s="231"/>
      <c r="I69" s="231"/>
    </row>
    <row r="70" spans="1:10" ht="15.2" customHeight="1"/>
    <row r="71" spans="1:10" ht="15.2" customHeight="1"/>
    <row r="72" spans="1:10" ht="15.2" customHeight="1"/>
    <row r="73" spans="1:10" ht="15.2" customHeight="1"/>
  </sheetData>
  <mergeCells count="13">
    <mergeCell ref="A1:I1"/>
    <mergeCell ref="E2:F2"/>
    <mergeCell ref="A37:I37"/>
    <mergeCell ref="E38:F38"/>
    <mergeCell ref="A69:I69"/>
    <mergeCell ref="A3:A4"/>
    <mergeCell ref="A39:A40"/>
    <mergeCell ref="B3:B4"/>
    <mergeCell ref="B39:B40"/>
    <mergeCell ref="G3:G4"/>
    <mergeCell ref="G39:G40"/>
    <mergeCell ref="H3:H4"/>
    <mergeCell ref="H39:H40"/>
  </mergeCells>
  <phoneticPr fontId="47" type="noConversion"/>
  <printOptions horizontalCentered="1"/>
  <pageMargins left="0.58888888888888902" right="0.58888888888888902" top="0.90416666666666701" bottom="0.43263888888888902" header="0.35416666666666702" footer="0.50902777777777797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FK26"/>
  <sheetViews>
    <sheetView showGridLines="0" showZeros="0" workbookViewId="0">
      <selection activeCell="M9" sqref="M9"/>
    </sheetView>
  </sheetViews>
  <sheetFormatPr defaultColWidth="9" defaultRowHeight="14.25"/>
  <cols>
    <col min="1" max="1" width="1.625" style="43" customWidth="1"/>
    <col min="2" max="2" width="23" style="52" customWidth="1"/>
    <col min="3" max="4" width="9" style="52" customWidth="1"/>
    <col min="5" max="5" width="10.875" style="52" customWidth="1"/>
    <col min="6" max="8" width="9" style="52" customWidth="1"/>
    <col min="9" max="167" width="9" style="52"/>
    <col min="168" max="16384" width="9" style="43"/>
  </cols>
  <sheetData>
    <row r="1" spans="1:8" ht="24.95" customHeight="1">
      <c r="A1" s="287" t="s">
        <v>238</v>
      </c>
      <c r="B1" s="287"/>
      <c r="C1" s="287"/>
      <c r="D1" s="287"/>
      <c r="E1" s="287"/>
      <c r="F1" s="287"/>
      <c r="G1" s="287"/>
      <c r="H1" s="287"/>
    </row>
    <row r="2" spans="1:8" s="50" customFormat="1" ht="20.100000000000001" customHeight="1">
      <c r="A2" s="53"/>
      <c r="B2" s="53"/>
      <c r="C2" s="53"/>
      <c r="D2" s="53"/>
      <c r="E2" s="53"/>
      <c r="F2" s="53"/>
      <c r="G2" s="53"/>
    </row>
    <row r="3" spans="1:8" s="50" customFormat="1" ht="28.5" customHeight="1">
      <c r="A3" s="283" t="s">
        <v>213</v>
      </c>
      <c r="B3" s="255"/>
      <c r="C3" s="277" t="s">
        <v>239</v>
      </c>
      <c r="D3" s="277"/>
      <c r="E3" s="278"/>
      <c r="F3" s="277" t="s">
        <v>215</v>
      </c>
      <c r="G3" s="277"/>
      <c r="H3" s="277"/>
    </row>
    <row r="4" spans="1:8" s="50" customFormat="1" ht="24.95" customHeight="1">
      <c r="A4" s="284"/>
      <c r="B4" s="256"/>
      <c r="C4" s="54">
        <v>2017</v>
      </c>
      <c r="D4" s="54">
        <v>2018</v>
      </c>
      <c r="E4" s="54">
        <v>2019</v>
      </c>
      <c r="F4" s="55">
        <v>2017</v>
      </c>
      <c r="G4" s="55">
        <v>2018</v>
      </c>
      <c r="H4" s="56">
        <v>2019</v>
      </c>
    </row>
    <row r="5" spans="1:8" s="51" customFormat="1" ht="27.95" customHeight="1">
      <c r="A5" s="279" t="s">
        <v>216</v>
      </c>
      <c r="B5" s="280"/>
      <c r="C5" s="57">
        <v>66843</v>
      </c>
      <c r="D5" s="57">
        <v>74569</v>
      </c>
      <c r="E5" s="57">
        <v>77990</v>
      </c>
      <c r="F5" s="58">
        <v>112.1</v>
      </c>
      <c r="G5" s="59">
        <v>111.6</v>
      </c>
      <c r="H5" s="59">
        <v>104.6</v>
      </c>
    </row>
    <row r="6" spans="1:8" s="50" customFormat="1" ht="27.95" customHeight="1">
      <c r="A6" s="281" t="s">
        <v>217</v>
      </c>
      <c r="B6" s="282"/>
      <c r="C6" s="38">
        <v>73339</v>
      </c>
      <c r="D6" s="38">
        <v>81912</v>
      </c>
      <c r="E6" s="38">
        <v>84730</v>
      </c>
      <c r="F6" s="60">
        <v>114.2</v>
      </c>
      <c r="G6" s="60">
        <v>111.7</v>
      </c>
      <c r="H6" s="60">
        <v>103.4</v>
      </c>
    </row>
    <row r="7" spans="1:8" s="50" customFormat="1" ht="27.95" customHeight="1">
      <c r="A7" s="281" t="s">
        <v>218</v>
      </c>
      <c r="B7" s="282"/>
      <c r="C7" s="38">
        <v>55667</v>
      </c>
      <c r="D7" s="38">
        <v>58302</v>
      </c>
      <c r="E7" s="38">
        <v>64949</v>
      </c>
      <c r="F7" s="60">
        <v>113</v>
      </c>
      <c r="G7" s="60">
        <v>104.7</v>
      </c>
      <c r="H7" s="60">
        <v>111.4</v>
      </c>
    </row>
    <row r="8" spans="1:8" s="50" customFormat="1" ht="27.95" customHeight="1">
      <c r="A8" s="285" t="s">
        <v>246</v>
      </c>
      <c r="B8" s="286" t="s">
        <v>246</v>
      </c>
      <c r="C8" s="38">
        <v>56522</v>
      </c>
      <c r="D8" s="38">
        <v>61192</v>
      </c>
      <c r="E8" s="38">
        <v>68832</v>
      </c>
      <c r="F8" s="60">
        <v>114.6</v>
      </c>
      <c r="G8" s="60">
        <v>108.3</v>
      </c>
      <c r="H8" s="60">
        <v>112.5</v>
      </c>
    </row>
    <row r="9" spans="1:8" s="50" customFormat="1" ht="27.95" customHeight="1">
      <c r="A9" s="281" t="s">
        <v>220</v>
      </c>
      <c r="B9" s="282"/>
      <c r="C9" s="38">
        <v>53189</v>
      </c>
      <c r="D9" s="38">
        <v>56705</v>
      </c>
      <c r="E9" s="38">
        <v>60230</v>
      </c>
      <c r="F9" s="60">
        <v>106.1</v>
      </c>
      <c r="G9" s="60">
        <v>106.6</v>
      </c>
      <c r="H9" s="60">
        <v>106.2</v>
      </c>
    </row>
    <row r="10" spans="1:8" s="50" customFormat="1" ht="27.95" customHeight="1">
      <c r="A10" s="281" t="s">
        <v>221</v>
      </c>
      <c r="B10" s="282"/>
      <c r="C10" s="38">
        <v>57727</v>
      </c>
      <c r="D10" s="38">
        <v>64253</v>
      </c>
      <c r="E10" s="38">
        <v>66257</v>
      </c>
      <c r="F10" s="60">
        <v>108.3</v>
      </c>
      <c r="G10" s="60">
        <v>111.3</v>
      </c>
      <c r="H10" s="60">
        <v>103.1</v>
      </c>
    </row>
    <row r="11" spans="1:8" s="50" customFormat="1" ht="27.95" customHeight="1">
      <c r="A11" s="281" t="s">
        <v>222</v>
      </c>
      <c r="B11" s="282"/>
      <c r="C11" s="38">
        <v>61518</v>
      </c>
      <c r="D11" s="38">
        <v>67679</v>
      </c>
      <c r="E11" s="38">
        <v>68667</v>
      </c>
      <c r="F11" s="60">
        <v>114.6</v>
      </c>
      <c r="G11" s="60">
        <v>110</v>
      </c>
      <c r="H11" s="60">
        <v>101.5</v>
      </c>
    </row>
    <row r="12" spans="1:8" s="50" customFormat="1" ht="27.95" customHeight="1">
      <c r="A12" s="281" t="s">
        <v>223</v>
      </c>
      <c r="B12" s="282"/>
      <c r="C12" s="38">
        <v>64166</v>
      </c>
      <c r="D12" s="38">
        <v>60188</v>
      </c>
      <c r="E12" s="38">
        <v>65219</v>
      </c>
      <c r="F12" s="60">
        <v>120.1</v>
      </c>
      <c r="G12" s="60">
        <v>93.8</v>
      </c>
      <c r="H12" s="60">
        <v>108.4</v>
      </c>
    </row>
    <row r="13" spans="1:8" s="50" customFormat="1" ht="27.95" customHeight="1">
      <c r="A13" s="288" t="s">
        <v>224</v>
      </c>
      <c r="B13" s="289"/>
      <c r="C13" s="38">
        <v>66612</v>
      </c>
      <c r="D13" s="38">
        <v>78263</v>
      </c>
      <c r="E13" s="38">
        <v>81328</v>
      </c>
      <c r="F13" s="60">
        <v>96.1</v>
      </c>
      <c r="G13" s="60">
        <v>117.5</v>
      </c>
      <c r="H13" s="60">
        <v>103.9</v>
      </c>
    </row>
    <row r="14" spans="1:8" s="50" customFormat="1" ht="27.95" customHeight="1">
      <c r="A14" s="30"/>
      <c r="B14" s="29" t="s">
        <v>225</v>
      </c>
      <c r="C14" s="38">
        <v>72578</v>
      </c>
      <c r="D14" s="38">
        <v>87329</v>
      </c>
      <c r="E14" s="38">
        <v>90707</v>
      </c>
      <c r="F14" s="60">
        <v>115</v>
      </c>
      <c r="G14" s="60">
        <v>120.3</v>
      </c>
      <c r="H14" s="60">
        <v>103.9</v>
      </c>
    </row>
    <row r="15" spans="1:8" s="50" customFormat="1" ht="27.95" customHeight="1">
      <c r="A15" s="30"/>
      <c r="B15" s="29" t="s">
        <v>226</v>
      </c>
      <c r="C15" s="38">
        <v>66965</v>
      </c>
      <c r="D15" s="38">
        <v>80691</v>
      </c>
      <c r="E15" s="38">
        <v>87623</v>
      </c>
      <c r="F15" s="60">
        <v>111.3</v>
      </c>
      <c r="G15" s="60">
        <v>120.5</v>
      </c>
      <c r="H15" s="60">
        <v>108.6</v>
      </c>
    </row>
    <row r="16" spans="1:8" s="50" customFormat="1" ht="27.95" customHeight="1">
      <c r="A16" s="30"/>
      <c r="B16" s="29" t="s">
        <v>227</v>
      </c>
      <c r="C16" s="38">
        <v>58544</v>
      </c>
      <c r="D16" s="38">
        <v>66249</v>
      </c>
      <c r="E16" s="38">
        <v>68811</v>
      </c>
      <c r="F16" s="60">
        <v>97.1</v>
      </c>
      <c r="G16" s="60">
        <v>113.2</v>
      </c>
      <c r="H16" s="60">
        <v>103.9</v>
      </c>
    </row>
    <row r="17" spans="1:8" s="50" customFormat="1" ht="27.95" customHeight="1">
      <c r="A17" s="30"/>
      <c r="B17" s="29" t="s">
        <v>228</v>
      </c>
      <c r="C17" s="38">
        <v>71407</v>
      </c>
      <c r="D17" s="38">
        <v>82998</v>
      </c>
      <c r="E17" s="38">
        <v>77348</v>
      </c>
      <c r="F17" s="60">
        <v>105</v>
      </c>
      <c r="G17" s="60">
        <v>116.2</v>
      </c>
      <c r="H17" s="60">
        <v>93.2</v>
      </c>
    </row>
    <row r="18" spans="1:8" s="50" customFormat="1" ht="27.95" customHeight="1">
      <c r="A18" s="30"/>
      <c r="B18" s="29" t="s">
        <v>229</v>
      </c>
      <c r="C18" s="38">
        <v>81332</v>
      </c>
      <c r="D18" s="38">
        <v>88031</v>
      </c>
      <c r="E18" s="38">
        <v>89032</v>
      </c>
      <c r="F18" s="60">
        <v>109.2</v>
      </c>
      <c r="G18" s="60">
        <v>108.2</v>
      </c>
      <c r="H18" s="60">
        <v>101.1</v>
      </c>
    </row>
    <row r="19" spans="1:8" s="50" customFormat="1" ht="27.95" customHeight="1">
      <c r="A19" s="30"/>
      <c r="B19" s="29" t="s">
        <v>230</v>
      </c>
      <c r="C19" s="38">
        <v>71076</v>
      </c>
      <c r="D19" s="38">
        <v>76947</v>
      </c>
      <c r="E19" s="38">
        <v>79101</v>
      </c>
      <c r="F19" s="60">
        <v>108.5</v>
      </c>
      <c r="G19" s="60">
        <v>108.3</v>
      </c>
      <c r="H19" s="60">
        <v>102.8</v>
      </c>
    </row>
    <row r="20" spans="1:8" s="50" customFormat="1" ht="27.95" customHeight="1">
      <c r="A20" s="30"/>
      <c r="B20" s="29" t="s">
        <v>231</v>
      </c>
      <c r="C20" s="38">
        <v>58840</v>
      </c>
      <c r="D20" s="38">
        <v>56718</v>
      </c>
      <c r="E20" s="38">
        <v>62794</v>
      </c>
      <c r="F20" s="60">
        <v>118</v>
      </c>
      <c r="G20" s="60">
        <v>96.4</v>
      </c>
      <c r="H20" s="60">
        <v>110.7</v>
      </c>
    </row>
    <row r="21" spans="1:8" s="50" customFormat="1" ht="27.95" customHeight="1">
      <c r="A21" s="30"/>
      <c r="B21" s="29" t="s">
        <v>232</v>
      </c>
      <c r="C21" s="38">
        <v>54956</v>
      </c>
      <c r="D21" s="38">
        <v>63751</v>
      </c>
      <c r="E21" s="38">
        <v>67788</v>
      </c>
      <c r="F21" s="60">
        <v>133.9</v>
      </c>
      <c r="G21" s="60">
        <v>116</v>
      </c>
      <c r="H21" s="60">
        <v>106.3</v>
      </c>
    </row>
    <row r="22" spans="1:8" s="50" customFormat="1" ht="27.95" customHeight="1">
      <c r="A22" s="30"/>
      <c r="B22" s="29" t="s">
        <v>233</v>
      </c>
      <c r="C22" s="38">
        <v>80669</v>
      </c>
      <c r="D22" s="38">
        <v>84963</v>
      </c>
      <c r="E22" s="38">
        <v>91365</v>
      </c>
      <c r="F22" s="60">
        <v>103.5</v>
      </c>
      <c r="G22" s="60">
        <v>105.3</v>
      </c>
      <c r="H22" s="60">
        <v>107.5</v>
      </c>
    </row>
    <row r="23" spans="1:8" s="50" customFormat="1" ht="27.95" customHeight="1">
      <c r="A23" s="30"/>
      <c r="B23" s="29" t="s">
        <v>234</v>
      </c>
      <c r="C23" s="38">
        <v>46797</v>
      </c>
      <c r="D23" s="38">
        <v>51046</v>
      </c>
      <c r="E23" s="38">
        <v>49797</v>
      </c>
      <c r="F23" s="60">
        <v>101.7</v>
      </c>
      <c r="G23" s="60">
        <v>109.1</v>
      </c>
      <c r="H23" s="60">
        <v>97.6</v>
      </c>
    </row>
    <row r="24" spans="1:8" s="50" customFormat="1" ht="27.95" customHeight="1">
      <c r="A24" s="30"/>
      <c r="B24" s="29" t="s">
        <v>235</v>
      </c>
      <c r="C24" s="38">
        <v>65178</v>
      </c>
      <c r="D24" s="38">
        <v>72186</v>
      </c>
      <c r="E24" s="38">
        <v>78130</v>
      </c>
      <c r="F24" s="60">
        <v>104.2</v>
      </c>
      <c r="G24" s="60">
        <v>110.8</v>
      </c>
      <c r="H24" s="60">
        <v>108.2</v>
      </c>
    </row>
    <row r="25" spans="1:8" s="50" customFormat="1" ht="27.95" customHeight="1">
      <c r="A25" s="30"/>
      <c r="B25" s="29" t="s">
        <v>236</v>
      </c>
      <c r="C25" s="38">
        <v>53269</v>
      </c>
      <c r="D25" s="38">
        <v>38176</v>
      </c>
      <c r="E25" s="38">
        <v>54289</v>
      </c>
      <c r="F25" s="60">
        <v>102.2</v>
      </c>
      <c r="G25" s="60">
        <v>71.7</v>
      </c>
      <c r="H25" s="60">
        <v>142.19999999999999</v>
      </c>
    </row>
    <row r="26" spans="1:8" s="50" customFormat="1" ht="27.95" customHeight="1">
      <c r="A26" s="31"/>
      <c r="B26" s="32" t="s">
        <v>237</v>
      </c>
      <c r="C26" s="21">
        <v>55819</v>
      </c>
      <c r="D26" s="21">
        <v>66093</v>
      </c>
      <c r="E26" s="21">
        <v>74793</v>
      </c>
      <c r="F26" s="61">
        <v>119.1</v>
      </c>
      <c r="G26" s="61">
        <v>118.4</v>
      </c>
      <c r="H26" s="61">
        <v>113.2</v>
      </c>
    </row>
  </sheetData>
  <mergeCells count="13">
    <mergeCell ref="A7:B7"/>
    <mergeCell ref="A13:B13"/>
    <mergeCell ref="A3:B4"/>
    <mergeCell ref="A8:B8"/>
    <mergeCell ref="A9:B9"/>
    <mergeCell ref="A10:B10"/>
    <mergeCell ref="A11:B11"/>
    <mergeCell ref="A12:B12"/>
    <mergeCell ref="A1:H1"/>
    <mergeCell ref="C3:E3"/>
    <mergeCell ref="F3:H3"/>
    <mergeCell ref="A5:B5"/>
    <mergeCell ref="A6:B6"/>
  </mergeCells>
  <phoneticPr fontId="47" type="noConversion"/>
  <printOptions horizont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J29"/>
  <sheetViews>
    <sheetView showGridLines="0" showZeros="0" workbookViewId="0">
      <selection activeCell="M9" sqref="M9"/>
    </sheetView>
  </sheetViews>
  <sheetFormatPr defaultColWidth="7" defaultRowHeight="14.25"/>
  <cols>
    <col min="1" max="1" width="1.625" style="43" customWidth="1"/>
    <col min="2" max="2" width="15.625" style="3" customWidth="1"/>
    <col min="3" max="3" width="9" style="4" customWidth="1"/>
    <col min="4" max="6" width="10.625" style="4" customWidth="1"/>
    <col min="7" max="7" width="12" style="4" customWidth="1"/>
    <col min="8" max="8" width="11.125" style="4" customWidth="1"/>
    <col min="9" max="11" width="15.125" style="4" customWidth="1"/>
    <col min="12" max="12" width="15.75" style="4" customWidth="1"/>
    <col min="13" max="244" width="7" style="4" customWidth="1"/>
    <col min="245" max="16384" width="7" style="43"/>
  </cols>
  <sheetData>
    <row r="1" spans="1:244" s="1" customFormat="1" ht="24.95" customHeight="1">
      <c r="C1" s="253" t="s">
        <v>240</v>
      </c>
      <c r="D1" s="253"/>
      <c r="E1" s="253"/>
      <c r="F1" s="253"/>
      <c r="G1" s="253"/>
      <c r="H1" s="253"/>
      <c r="I1" s="253" t="s">
        <v>241</v>
      </c>
      <c r="J1" s="253"/>
      <c r="K1" s="253"/>
      <c r="L1" s="253"/>
    </row>
    <row r="2" spans="1:244" ht="20.100000000000001" customHeight="1">
      <c r="B2" s="44"/>
      <c r="C2" s="254" t="str">
        <f>'4-7城镇私营'!A2</f>
        <v>（2019年）</v>
      </c>
      <c r="D2" s="254"/>
      <c r="E2" s="254"/>
      <c r="F2" s="254"/>
      <c r="G2" s="254"/>
      <c r="H2" s="254"/>
      <c r="I2" s="254" t="str">
        <f>C2</f>
        <v>（2019年）</v>
      </c>
      <c r="J2" s="254"/>
      <c r="K2" s="254"/>
      <c r="L2" s="5"/>
    </row>
    <row r="3" spans="1:244" ht="15" customHeight="1">
      <c r="A3" s="283" t="s">
        <v>213</v>
      </c>
      <c r="B3" s="255"/>
      <c r="C3" s="257" t="s">
        <v>53</v>
      </c>
      <c r="D3" s="259" t="s">
        <v>54</v>
      </c>
      <c r="E3" s="45"/>
      <c r="F3" s="45"/>
      <c r="G3" s="259" t="s">
        <v>55</v>
      </c>
      <c r="H3" s="46"/>
      <c r="I3" s="46"/>
      <c r="J3" s="259" t="s">
        <v>56</v>
      </c>
      <c r="K3" s="8"/>
      <c r="L3" s="261" t="s">
        <v>242</v>
      </c>
    </row>
    <row r="4" spans="1:244" ht="39.950000000000003" customHeight="1">
      <c r="A4" s="284"/>
      <c r="B4" s="256"/>
      <c r="C4" s="258"/>
      <c r="D4" s="260"/>
      <c r="E4" s="27" t="s">
        <v>179</v>
      </c>
      <c r="F4" s="47" t="s">
        <v>59</v>
      </c>
      <c r="G4" s="260"/>
      <c r="H4" s="48" t="s">
        <v>179</v>
      </c>
      <c r="I4" s="49" t="s">
        <v>59</v>
      </c>
      <c r="J4" s="260"/>
      <c r="K4" s="27" t="s">
        <v>179</v>
      </c>
      <c r="L4" s="262"/>
    </row>
    <row r="5" spans="1:244" s="2" customFormat="1" ht="27.95" customHeight="1">
      <c r="A5" s="279" t="s">
        <v>216</v>
      </c>
      <c r="B5" s="280"/>
      <c r="C5" s="191">
        <v>6797</v>
      </c>
      <c r="D5" s="191">
        <v>779209</v>
      </c>
      <c r="E5" s="191">
        <v>679365</v>
      </c>
      <c r="F5" s="191">
        <v>48028</v>
      </c>
      <c r="G5" s="191">
        <v>5870765</v>
      </c>
      <c r="H5" s="191">
        <v>5461387</v>
      </c>
      <c r="I5" s="191">
        <v>237164</v>
      </c>
      <c r="J5" s="191">
        <v>75454</v>
      </c>
      <c r="K5" s="191">
        <v>80110</v>
      </c>
      <c r="L5" s="191">
        <v>77990</v>
      </c>
    </row>
    <row r="6" spans="1:244" s="2" customFormat="1" ht="27.95" customHeight="1">
      <c r="A6" s="281" t="s">
        <v>217</v>
      </c>
      <c r="B6" s="282"/>
      <c r="C6" s="38">
        <v>646</v>
      </c>
      <c r="D6" s="38">
        <v>56608</v>
      </c>
      <c r="E6" s="38">
        <v>50209</v>
      </c>
      <c r="F6" s="38">
        <v>2838</v>
      </c>
      <c r="G6" s="38">
        <v>454286</v>
      </c>
      <c r="H6" s="38">
        <v>434513</v>
      </c>
      <c r="I6" s="38">
        <v>9245</v>
      </c>
      <c r="J6" s="38">
        <v>81319</v>
      </c>
      <c r="K6" s="38">
        <v>87588</v>
      </c>
      <c r="L6" s="38">
        <v>84730</v>
      </c>
    </row>
    <row r="7" spans="1:244" ht="27.95" customHeight="1">
      <c r="A7" s="281" t="s">
        <v>218</v>
      </c>
      <c r="B7" s="282"/>
      <c r="C7" s="38">
        <v>425</v>
      </c>
      <c r="D7" s="38">
        <v>41481</v>
      </c>
      <c r="E7" s="38">
        <v>37260</v>
      </c>
      <c r="F7" s="38">
        <v>3274</v>
      </c>
      <c r="G7" s="38">
        <v>259976</v>
      </c>
      <c r="H7" s="38">
        <v>242376</v>
      </c>
      <c r="I7" s="38">
        <v>15348</v>
      </c>
      <c r="J7" s="38">
        <v>63974</v>
      </c>
      <c r="K7" s="38">
        <v>66671</v>
      </c>
      <c r="L7" s="38">
        <v>64949</v>
      </c>
    </row>
    <row r="8" spans="1:244" ht="27.95" customHeight="1">
      <c r="A8" s="285" t="s">
        <v>246</v>
      </c>
      <c r="B8" s="286" t="s">
        <v>246</v>
      </c>
      <c r="C8" s="38">
        <v>323</v>
      </c>
      <c r="D8" s="38">
        <v>23326</v>
      </c>
      <c r="E8" s="38">
        <v>22794</v>
      </c>
      <c r="F8" s="38">
        <v>422</v>
      </c>
      <c r="G8" s="38">
        <v>166278</v>
      </c>
      <c r="H8" s="38">
        <v>164403</v>
      </c>
      <c r="I8" s="38">
        <v>1421</v>
      </c>
      <c r="J8" s="38">
        <v>68715</v>
      </c>
      <c r="K8" s="38">
        <v>69301</v>
      </c>
      <c r="L8" s="38">
        <v>68832</v>
      </c>
    </row>
    <row r="9" spans="1:244" ht="27.95" customHeight="1">
      <c r="A9" s="281" t="s">
        <v>220</v>
      </c>
      <c r="B9" s="282"/>
      <c r="C9" s="38">
        <v>247</v>
      </c>
      <c r="D9" s="38">
        <v>28826</v>
      </c>
      <c r="E9" s="38">
        <v>28101</v>
      </c>
      <c r="F9" s="38">
        <v>495</v>
      </c>
      <c r="G9" s="38">
        <v>173131</v>
      </c>
      <c r="H9" s="38">
        <v>170490</v>
      </c>
      <c r="I9" s="38">
        <v>1539</v>
      </c>
      <c r="J9" s="38">
        <v>60134</v>
      </c>
      <c r="K9" s="38">
        <v>60707</v>
      </c>
      <c r="L9" s="38">
        <v>60230</v>
      </c>
    </row>
    <row r="10" spans="1:244" s="2" customFormat="1" ht="27.95" customHeight="1">
      <c r="A10" s="281" t="s">
        <v>221</v>
      </c>
      <c r="B10" s="282"/>
      <c r="C10" s="38">
        <v>387</v>
      </c>
      <c r="D10" s="38">
        <v>27397</v>
      </c>
      <c r="E10" s="38">
        <v>23304</v>
      </c>
      <c r="F10" s="38">
        <v>2520</v>
      </c>
      <c r="G10" s="38">
        <v>168401</v>
      </c>
      <c r="H10" s="38">
        <v>155244</v>
      </c>
      <c r="I10" s="38">
        <v>8443</v>
      </c>
      <c r="J10" s="38">
        <v>63810</v>
      </c>
      <c r="K10" s="38">
        <v>69936</v>
      </c>
      <c r="L10" s="38">
        <v>66257</v>
      </c>
    </row>
    <row r="11" spans="1:244" ht="27.95" customHeight="1">
      <c r="A11" s="281" t="s">
        <v>222</v>
      </c>
      <c r="B11" s="282"/>
      <c r="C11" s="38">
        <v>193</v>
      </c>
      <c r="D11" s="38">
        <v>27876</v>
      </c>
      <c r="E11" s="38">
        <v>23671</v>
      </c>
      <c r="F11" s="38">
        <v>400</v>
      </c>
      <c r="G11" s="38">
        <v>171206</v>
      </c>
      <c r="H11" s="38">
        <v>160741</v>
      </c>
      <c r="I11" s="38">
        <v>1739</v>
      </c>
      <c r="J11" s="38">
        <v>62539</v>
      </c>
      <c r="K11" s="38">
        <v>69044</v>
      </c>
      <c r="L11" s="38">
        <v>68667</v>
      </c>
    </row>
    <row r="12" spans="1:244" ht="27.95" customHeight="1">
      <c r="A12" s="281" t="s">
        <v>223</v>
      </c>
      <c r="B12" s="282"/>
      <c r="C12" s="38">
        <v>377</v>
      </c>
      <c r="D12" s="38">
        <v>26200</v>
      </c>
      <c r="E12" s="38">
        <v>23622</v>
      </c>
      <c r="F12" s="38">
        <v>627</v>
      </c>
      <c r="G12" s="38">
        <v>165857</v>
      </c>
      <c r="H12" s="38">
        <v>156218</v>
      </c>
      <c r="I12" s="38">
        <v>2387</v>
      </c>
      <c r="J12" s="38">
        <v>63080</v>
      </c>
      <c r="K12" s="38">
        <v>65984</v>
      </c>
      <c r="L12" s="38">
        <v>65219</v>
      </c>
    </row>
    <row r="13" spans="1:244" ht="27.95" customHeight="1">
      <c r="A13" s="281" t="s">
        <v>224</v>
      </c>
      <c r="B13" s="282"/>
      <c r="C13" s="38">
        <v>4199</v>
      </c>
      <c r="D13" s="38">
        <v>547495</v>
      </c>
      <c r="E13" s="38">
        <v>470404</v>
      </c>
      <c r="F13" s="38">
        <v>37452</v>
      </c>
      <c r="G13" s="38">
        <v>4311631</v>
      </c>
      <c r="H13" s="38">
        <v>3977401</v>
      </c>
      <c r="I13" s="38">
        <v>197042</v>
      </c>
      <c r="J13" s="38">
        <v>78607</v>
      </c>
      <c r="K13" s="38">
        <v>83768</v>
      </c>
      <c r="L13" s="38">
        <v>81328</v>
      </c>
    </row>
    <row r="14" spans="1:244" ht="27.95" customHeight="1">
      <c r="A14" s="14"/>
      <c r="B14" s="29" t="s">
        <v>225</v>
      </c>
      <c r="C14" s="38">
        <v>12</v>
      </c>
      <c r="D14" s="38">
        <v>92910</v>
      </c>
      <c r="E14" s="38">
        <v>85570</v>
      </c>
      <c r="F14" s="38">
        <v>6935</v>
      </c>
      <c r="G14" s="38">
        <v>875822</v>
      </c>
      <c r="H14" s="38">
        <v>819184</v>
      </c>
      <c r="I14" s="38">
        <v>55654</v>
      </c>
      <c r="J14" s="38">
        <v>90486</v>
      </c>
      <c r="K14" s="38">
        <v>92387</v>
      </c>
      <c r="L14" s="38">
        <v>90707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</row>
    <row r="15" spans="1:244" s="2" customFormat="1" ht="27.95" customHeight="1">
      <c r="A15" s="14"/>
      <c r="B15" s="29" t="s">
        <v>226</v>
      </c>
      <c r="C15" s="38">
        <v>456</v>
      </c>
      <c r="D15" s="38">
        <v>92330</v>
      </c>
      <c r="E15" s="38">
        <v>85115</v>
      </c>
      <c r="F15" s="38">
        <v>4803</v>
      </c>
      <c r="G15" s="38">
        <v>797064</v>
      </c>
      <c r="H15" s="38">
        <v>764470</v>
      </c>
      <c r="I15" s="38">
        <v>25656</v>
      </c>
      <c r="J15" s="38">
        <v>86643</v>
      </c>
      <c r="K15" s="38">
        <v>90103</v>
      </c>
      <c r="L15" s="38">
        <v>87623</v>
      </c>
    </row>
    <row r="16" spans="1:244" ht="27.95" customHeight="1">
      <c r="A16" s="30"/>
      <c r="B16" s="29" t="s">
        <v>227</v>
      </c>
      <c r="C16" s="38">
        <v>415</v>
      </c>
      <c r="D16" s="38">
        <v>35956</v>
      </c>
      <c r="E16" s="38">
        <v>27902</v>
      </c>
      <c r="F16" s="38">
        <v>6894</v>
      </c>
      <c r="G16" s="38">
        <v>242978</v>
      </c>
      <c r="H16" s="38">
        <v>217532</v>
      </c>
      <c r="I16" s="38">
        <v>22406</v>
      </c>
      <c r="J16" s="38">
        <v>67562</v>
      </c>
      <c r="K16" s="38">
        <v>77150</v>
      </c>
      <c r="L16" s="38">
        <v>68811</v>
      </c>
    </row>
    <row r="17" spans="1:12" ht="27.95" customHeight="1">
      <c r="A17" s="30"/>
      <c r="B17" s="29" t="s">
        <v>228</v>
      </c>
      <c r="C17" s="38">
        <v>668</v>
      </c>
      <c r="D17" s="38">
        <v>66773</v>
      </c>
      <c r="E17" s="38">
        <v>62739</v>
      </c>
      <c r="F17" s="38">
        <v>2744</v>
      </c>
      <c r="G17" s="38">
        <v>519451</v>
      </c>
      <c r="H17" s="38">
        <v>488788</v>
      </c>
      <c r="I17" s="38">
        <v>18462</v>
      </c>
      <c r="J17" s="38">
        <v>76925</v>
      </c>
      <c r="K17" s="38">
        <v>77732</v>
      </c>
      <c r="L17" s="38">
        <v>77348</v>
      </c>
    </row>
    <row r="18" spans="1:12" ht="27.95" customHeight="1">
      <c r="A18" s="30"/>
      <c r="B18" s="29" t="s">
        <v>229</v>
      </c>
      <c r="C18" s="38">
        <v>492</v>
      </c>
      <c r="D18" s="38">
        <v>48619</v>
      </c>
      <c r="E18" s="38">
        <v>36900</v>
      </c>
      <c r="F18" s="38">
        <v>3450</v>
      </c>
      <c r="G18" s="38">
        <v>370231</v>
      </c>
      <c r="H18" s="38">
        <v>338202</v>
      </c>
      <c r="I18" s="38">
        <v>15299</v>
      </c>
      <c r="J18" s="38">
        <v>85769</v>
      </c>
      <c r="K18" s="38">
        <v>92486</v>
      </c>
      <c r="L18" s="38">
        <v>89032</v>
      </c>
    </row>
    <row r="19" spans="1:12" ht="27.95" customHeight="1">
      <c r="A19" s="30"/>
      <c r="B19" s="29" t="s">
        <v>230</v>
      </c>
      <c r="C19" s="38">
        <v>1083</v>
      </c>
      <c r="D19" s="38">
        <v>122759</v>
      </c>
      <c r="E19" s="38">
        <v>94486</v>
      </c>
      <c r="F19" s="38">
        <v>6178</v>
      </c>
      <c r="G19" s="38">
        <v>885249</v>
      </c>
      <c r="H19" s="38">
        <v>778733</v>
      </c>
      <c r="I19" s="38">
        <v>24619</v>
      </c>
      <c r="J19" s="38">
        <v>71449</v>
      </c>
      <c r="K19" s="38">
        <v>81469</v>
      </c>
      <c r="L19" s="38">
        <v>79101</v>
      </c>
    </row>
    <row r="20" spans="1:12" ht="27.95" customHeight="1">
      <c r="A20" s="30"/>
      <c r="B20" s="29" t="s">
        <v>231</v>
      </c>
      <c r="C20" s="38">
        <v>305</v>
      </c>
      <c r="D20" s="38">
        <v>27574</v>
      </c>
      <c r="E20" s="38">
        <v>24855</v>
      </c>
      <c r="F20" s="38">
        <v>1612</v>
      </c>
      <c r="G20" s="38">
        <v>176190</v>
      </c>
      <c r="H20" s="38">
        <v>161996</v>
      </c>
      <c r="I20" s="38">
        <v>10298</v>
      </c>
      <c r="J20" s="38">
        <v>61691</v>
      </c>
      <c r="K20" s="38">
        <v>63203</v>
      </c>
      <c r="L20" s="38">
        <v>62794</v>
      </c>
    </row>
    <row r="21" spans="1:12" ht="27.95" customHeight="1">
      <c r="A21" s="30"/>
      <c r="B21" s="29" t="s">
        <v>232</v>
      </c>
      <c r="C21" s="38">
        <v>262</v>
      </c>
      <c r="D21" s="38">
        <v>15069</v>
      </c>
      <c r="E21" s="38">
        <v>13761</v>
      </c>
      <c r="F21" s="38">
        <v>664</v>
      </c>
      <c r="G21" s="38">
        <v>99470</v>
      </c>
      <c r="H21" s="38">
        <v>94663</v>
      </c>
      <c r="I21" s="38">
        <v>2437</v>
      </c>
      <c r="J21" s="38">
        <v>66380</v>
      </c>
      <c r="K21" s="38">
        <v>69391</v>
      </c>
      <c r="L21" s="38">
        <v>67788</v>
      </c>
    </row>
    <row r="22" spans="1:12" ht="27.95" customHeight="1">
      <c r="A22" s="30"/>
      <c r="B22" s="29" t="s">
        <v>233</v>
      </c>
      <c r="C22" s="38">
        <v>145</v>
      </c>
      <c r="D22" s="38">
        <v>14842</v>
      </c>
      <c r="E22" s="38">
        <v>12746</v>
      </c>
      <c r="F22" s="38">
        <v>2025</v>
      </c>
      <c r="G22" s="38">
        <v>134820</v>
      </c>
      <c r="H22" s="38">
        <v>123159</v>
      </c>
      <c r="I22" s="38">
        <v>11157</v>
      </c>
      <c r="J22" s="38">
        <v>91273</v>
      </c>
      <c r="K22" s="38">
        <v>97761</v>
      </c>
      <c r="L22" s="38">
        <v>91365</v>
      </c>
    </row>
    <row r="23" spans="1:12" ht="27.95" customHeight="1">
      <c r="A23" s="30"/>
      <c r="B23" s="29" t="s">
        <v>234</v>
      </c>
      <c r="C23" s="38">
        <v>27</v>
      </c>
      <c r="D23" s="38">
        <v>1970</v>
      </c>
      <c r="E23" s="38">
        <v>1193</v>
      </c>
      <c r="F23" s="38">
        <v>772</v>
      </c>
      <c r="G23" s="38">
        <v>10969</v>
      </c>
      <c r="H23" s="38">
        <v>7281</v>
      </c>
      <c r="I23" s="38">
        <v>3619</v>
      </c>
      <c r="J23" s="38">
        <v>49905</v>
      </c>
      <c r="K23" s="38">
        <v>61863</v>
      </c>
      <c r="L23" s="38">
        <v>49797</v>
      </c>
    </row>
    <row r="24" spans="1:12" ht="27.95" customHeight="1">
      <c r="A24" s="30"/>
      <c r="B24" s="29" t="s">
        <v>235</v>
      </c>
      <c r="C24" s="38">
        <v>210</v>
      </c>
      <c r="D24" s="38">
        <v>19297</v>
      </c>
      <c r="E24" s="38">
        <v>17398</v>
      </c>
      <c r="F24" s="38">
        <v>858</v>
      </c>
      <c r="G24" s="38">
        <v>148067</v>
      </c>
      <c r="H24" s="38">
        <v>136391</v>
      </c>
      <c r="I24" s="38">
        <v>5329</v>
      </c>
      <c r="J24" s="38">
        <v>76702</v>
      </c>
      <c r="K24" s="38">
        <v>78834</v>
      </c>
      <c r="L24" s="38">
        <v>78130</v>
      </c>
    </row>
    <row r="25" spans="1:12" ht="27.95" customHeight="1">
      <c r="A25" s="30"/>
      <c r="B25" s="29" t="s">
        <v>236</v>
      </c>
      <c r="C25" s="38">
        <v>53</v>
      </c>
      <c r="D25" s="38">
        <v>7026</v>
      </c>
      <c r="E25" s="38">
        <v>5374</v>
      </c>
      <c r="F25" s="38">
        <v>517</v>
      </c>
      <c r="G25" s="38">
        <v>33705</v>
      </c>
      <c r="H25" s="38">
        <v>29403</v>
      </c>
      <c r="I25" s="38">
        <v>2106</v>
      </c>
      <c r="J25" s="38">
        <v>48253</v>
      </c>
      <c r="K25" s="38">
        <v>54826</v>
      </c>
      <c r="L25" s="38">
        <v>54289</v>
      </c>
    </row>
    <row r="26" spans="1:12" ht="27.95" customHeight="1">
      <c r="A26" s="31"/>
      <c r="B26" s="32" t="s">
        <v>237</v>
      </c>
      <c r="C26" s="21">
        <v>71</v>
      </c>
      <c r="D26" s="21">
        <v>2370</v>
      </c>
      <c r="E26" s="21">
        <v>2365</v>
      </c>
      <c r="F26" s="21"/>
      <c r="G26" s="21">
        <v>17615</v>
      </c>
      <c r="H26" s="21">
        <v>17599</v>
      </c>
      <c r="I26" s="21">
        <v>0</v>
      </c>
      <c r="J26" s="21">
        <v>74639</v>
      </c>
      <c r="K26" s="21">
        <v>74793</v>
      </c>
      <c r="L26" s="21">
        <v>74793</v>
      </c>
    </row>
    <row r="27" spans="1:12">
      <c r="B27" s="4"/>
    </row>
    <row r="28" spans="1:12">
      <c r="B28" s="4"/>
    </row>
    <row r="29" spans="1:12">
      <c r="B29" s="4"/>
    </row>
  </sheetData>
  <mergeCells count="20">
    <mergeCell ref="D3:D4"/>
    <mergeCell ref="G3:G4"/>
    <mergeCell ref="J3:J4"/>
    <mergeCell ref="L3:L4"/>
    <mergeCell ref="A3:B4"/>
    <mergeCell ref="A10:B10"/>
    <mergeCell ref="A11:B11"/>
    <mergeCell ref="A12:B12"/>
    <mergeCell ref="A13:B13"/>
    <mergeCell ref="C3:C4"/>
    <mergeCell ref="A5:B5"/>
    <mergeCell ref="A6:B6"/>
    <mergeCell ref="A7:B7"/>
    <mergeCell ref="A8:B8"/>
    <mergeCell ref="A9:B9"/>
    <mergeCell ref="C1:H1"/>
    <mergeCell ref="I1:L1"/>
    <mergeCell ref="C2:F2"/>
    <mergeCell ref="G2:H2"/>
    <mergeCell ref="I2:K2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27"/>
  <sheetViews>
    <sheetView showGridLines="0" showZeros="0" workbookViewId="0">
      <selection activeCell="M9" sqref="M9"/>
    </sheetView>
  </sheetViews>
  <sheetFormatPr defaultColWidth="7" defaultRowHeight="14.25"/>
  <cols>
    <col min="1" max="1" width="1.625" customWidth="1"/>
    <col min="2" max="2" width="17" style="3" customWidth="1"/>
    <col min="3" max="3" width="8.5" style="4" customWidth="1"/>
    <col min="4" max="5" width="9" style="4" customWidth="1"/>
    <col min="6" max="9" width="9.875" style="4" customWidth="1"/>
    <col min="10" max="252" width="7" style="4" customWidth="1"/>
  </cols>
  <sheetData>
    <row r="1" spans="1:252" s="1" customFormat="1" ht="24.95" customHeight="1">
      <c r="B1" s="263" t="s">
        <v>243</v>
      </c>
      <c r="C1" s="263"/>
      <c r="D1" s="263"/>
      <c r="E1" s="263"/>
      <c r="F1" s="263"/>
      <c r="G1" s="263"/>
      <c r="H1" s="263"/>
      <c r="I1" s="263"/>
    </row>
    <row r="2" spans="1:252" ht="20.100000000000001" customHeight="1">
      <c r="B2" s="254" t="str">
        <f>'4-11分县区城镇单位'!I2</f>
        <v>（2019年）</v>
      </c>
      <c r="C2" s="268"/>
      <c r="D2" s="268"/>
      <c r="E2" s="268"/>
      <c r="F2" s="268"/>
      <c r="G2" s="268"/>
      <c r="H2" s="268"/>
      <c r="I2" s="268"/>
    </row>
    <row r="3" spans="1:252" ht="15" customHeight="1">
      <c r="A3" s="283" t="s">
        <v>213</v>
      </c>
      <c r="B3" s="255"/>
      <c r="C3" s="257" t="s">
        <v>53</v>
      </c>
      <c r="D3" s="259" t="s">
        <v>54</v>
      </c>
      <c r="E3" s="26"/>
      <c r="F3" s="259" t="s">
        <v>55</v>
      </c>
      <c r="G3" s="26"/>
      <c r="H3" s="259" t="s">
        <v>56</v>
      </c>
      <c r="I3" s="8"/>
    </row>
    <row r="4" spans="1:252" ht="39.950000000000003" customHeight="1">
      <c r="A4" s="284"/>
      <c r="B4" s="256"/>
      <c r="C4" s="258"/>
      <c r="D4" s="260"/>
      <c r="E4" s="27" t="s">
        <v>179</v>
      </c>
      <c r="F4" s="260"/>
      <c r="G4" s="27" t="s">
        <v>179</v>
      </c>
      <c r="H4" s="260"/>
      <c r="I4" s="35" t="s">
        <v>180</v>
      </c>
    </row>
    <row r="5" spans="1:252" s="2" customFormat="1" ht="27.95" customHeight="1">
      <c r="A5" s="279" t="s">
        <v>216</v>
      </c>
      <c r="B5" s="280"/>
      <c r="C5" s="191">
        <v>3685</v>
      </c>
      <c r="D5" s="191">
        <v>299207</v>
      </c>
      <c r="E5" s="191">
        <v>261065</v>
      </c>
      <c r="F5" s="191">
        <v>2305908</v>
      </c>
      <c r="G5" s="191">
        <v>2185555</v>
      </c>
      <c r="H5" s="191">
        <v>77574</v>
      </c>
      <c r="I5" s="191">
        <v>80601</v>
      </c>
      <c r="J5" s="28"/>
    </row>
    <row r="6" spans="1:252" s="2" customFormat="1" ht="27.95" customHeight="1">
      <c r="A6" s="281" t="s">
        <v>217</v>
      </c>
      <c r="B6" s="282"/>
      <c r="C6" s="38">
        <v>402</v>
      </c>
      <c r="D6" s="38">
        <v>29378</v>
      </c>
      <c r="E6" s="38">
        <v>25215</v>
      </c>
      <c r="F6" s="38">
        <v>241967</v>
      </c>
      <c r="G6" s="38">
        <v>230313</v>
      </c>
      <c r="H6" s="38">
        <v>83073</v>
      </c>
      <c r="I6" s="38">
        <v>90063</v>
      </c>
      <c r="J6" s="28"/>
    </row>
    <row r="7" spans="1:252" ht="27.95" customHeight="1">
      <c r="A7" s="281" t="s">
        <v>218</v>
      </c>
      <c r="B7" s="282"/>
      <c r="C7" s="38">
        <v>211</v>
      </c>
      <c r="D7" s="38">
        <v>21761</v>
      </c>
      <c r="E7" s="38">
        <v>20724</v>
      </c>
      <c r="F7" s="38">
        <v>159579</v>
      </c>
      <c r="G7" s="38">
        <v>157250</v>
      </c>
      <c r="H7" s="38">
        <v>74037</v>
      </c>
      <c r="I7" s="38">
        <v>76165</v>
      </c>
      <c r="J7" s="28"/>
    </row>
    <row r="8" spans="1:252" ht="27.95" customHeight="1">
      <c r="A8" s="285" t="s">
        <v>246</v>
      </c>
      <c r="B8" s="286" t="s">
        <v>246</v>
      </c>
      <c r="C8" s="38">
        <v>279</v>
      </c>
      <c r="D8" s="38">
        <v>15177</v>
      </c>
      <c r="E8" s="38">
        <v>14722</v>
      </c>
      <c r="F8" s="38">
        <v>121481</v>
      </c>
      <c r="G8" s="38">
        <v>120175</v>
      </c>
      <c r="H8" s="38">
        <v>81052</v>
      </c>
      <c r="I8" s="38">
        <v>81330</v>
      </c>
      <c r="J8" s="28"/>
    </row>
    <row r="9" spans="1:252" ht="27.95" customHeight="1">
      <c r="A9" s="281" t="s">
        <v>220</v>
      </c>
      <c r="B9" s="282"/>
      <c r="C9" s="38">
        <v>189</v>
      </c>
      <c r="D9" s="38">
        <v>17159</v>
      </c>
      <c r="E9" s="38">
        <v>16764</v>
      </c>
      <c r="F9" s="38">
        <v>110718</v>
      </c>
      <c r="G9" s="38">
        <v>109468</v>
      </c>
      <c r="H9" s="38">
        <v>64915</v>
      </c>
      <c r="I9" s="38">
        <v>64958</v>
      </c>
      <c r="J9" s="28"/>
    </row>
    <row r="10" spans="1:252" ht="27.95" customHeight="1">
      <c r="A10" s="281" t="s">
        <v>221</v>
      </c>
      <c r="B10" s="282"/>
      <c r="C10" s="38">
        <v>271</v>
      </c>
      <c r="D10" s="38">
        <v>14839</v>
      </c>
      <c r="E10" s="38">
        <v>12434</v>
      </c>
      <c r="F10" s="38">
        <v>110378</v>
      </c>
      <c r="G10" s="38">
        <v>104348</v>
      </c>
      <c r="H10" s="38">
        <v>74233</v>
      </c>
      <c r="I10" s="38">
        <v>77386</v>
      </c>
      <c r="J10" s="28"/>
    </row>
    <row r="11" spans="1:252" s="2" customFormat="1" ht="27.95" customHeight="1">
      <c r="A11" s="281" t="s">
        <v>222</v>
      </c>
      <c r="B11" s="282"/>
      <c r="C11" s="38">
        <v>112</v>
      </c>
      <c r="D11" s="38">
        <v>14886</v>
      </c>
      <c r="E11" s="38">
        <v>12188</v>
      </c>
      <c r="F11" s="38">
        <v>99813</v>
      </c>
      <c r="G11" s="38">
        <v>93496</v>
      </c>
      <c r="H11" s="38">
        <v>67387</v>
      </c>
      <c r="I11" s="38">
        <v>75570</v>
      </c>
      <c r="J11" s="28"/>
    </row>
    <row r="12" spans="1:252" ht="27.95" customHeight="1">
      <c r="A12" s="281" t="s">
        <v>223</v>
      </c>
      <c r="B12" s="282"/>
      <c r="C12" s="38">
        <v>305</v>
      </c>
      <c r="D12" s="38">
        <v>17439</v>
      </c>
      <c r="E12" s="38">
        <v>15189</v>
      </c>
      <c r="F12" s="38">
        <v>120235</v>
      </c>
      <c r="G12" s="38">
        <v>111999</v>
      </c>
      <c r="H12" s="38">
        <v>69577</v>
      </c>
      <c r="I12" s="38">
        <v>73535</v>
      </c>
      <c r="J12" s="28"/>
    </row>
    <row r="13" spans="1:252" s="41" customFormat="1" ht="27.95" customHeight="1">
      <c r="A13" s="281" t="s">
        <v>224</v>
      </c>
      <c r="B13" s="282"/>
      <c r="C13" s="38">
        <v>1916</v>
      </c>
      <c r="D13" s="38">
        <v>168568</v>
      </c>
      <c r="E13" s="38">
        <v>143829</v>
      </c>
      <c r="F13" s="38">
        <v>1341736</v>
      </c>
      <c r="G13" s="38">
        <v>1258508</v>
      </c>
      <c r="H13" s="38">
        <v>80072</v>
      </c>
      <c r="I13" s="38">
        <v>82604</v>
      </c>
      <c r="J13" s="42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</row>
    <row r="14" spans="1:252" ht="27.95" customHeight="1">
      <c r="A14" s="14"/>
      <c r="B14" s="29" t="s">
        <v>225</v>
      </c>
      <c r="C14" s="38">
        <v>2</v>
      </c>
      <c r="D14" s="38">
        <v>3763</v>
      </c>
      <c r="E14" s="38">
        <v>3153</v>
      </c>
      <c r="F14" s="38">
        <v>31006</v>
      </c>
      <c r="G14" s="38">
        <v>29625</v>
      </c>
      <c r="H14" s="38">
        <v>81509</v>
      </c>
      <c r="I14" s="38">
        <v>81509</v>
      </c>
      <c r="J14" s="28"/>
    </row>
    <row r="15" spans="1:252" ht="27.95" customHeight="1">
      <c r="A15" s="14"/>
      <c r="B15" s="29" t="s">
        <v>226</v>
      </c>
      <c r="C15" s="38">
        <v>149</v>
      </c>
      <c r="D15" s="38">
        <v>14712</v>
      </c>
      <c r="E15" s="38">
        <v>12521</v>
      </c>
      <c r="F15" s="38">
        <v>129651</v>
      </c>
      <c r="G15" s="38">
        <v>122277</v>
      </c>
      <c r="H15" s="38">
        <v>88150</v>
      </c>
      <c r="I15" s="38">
        <v>90732</v>
      </c>
      <c r="J15" s="28"/>
    </row>
    <row r="16" spans="1:252" ht="27.95" customHeight="1">
      <c r="A16" s="30"/>
      <c r="B16" s="29" t="s">
        <v>227</v>
      </c>
      <c r="C16" s="38">
        <v>259</v>
      </c>
      <c r="D16" s="38">
        <v>20585</v>
      </c>
      <c r="E16" s="38">
        <v>14058</v>
      </c>
      <c r="F16" s="38">
        <v>151805</v>
      </c>
      <c r="G16" s="38">
        <v>130933</v>
      </c>
      <c r="H16" s="38">
        <v>74019</v>
      </c>
      <c r="I16" s="38">
        <v>75740</v>
      </c>
      <c r="J16" s="28"/>
    </row>
    <row r="17" spans="1:252" ht="27.95" customHeight="1">
      <c r="A17" s="30"/>
      <c r="B17" s="29" t="s">
        <v>228</v>
      </c>
      <c r="C17" s="38">
        <v>510</v>
      </c>
      <c r="D17" s="38">
        <v>25041</v>
      </c>
      <c r="E17" s="38">
        <v>24050</v>
      </c>
      <c r="F17" s="38">
        <v>174194</v>
      </c>
      <c r="G17" s="38">
        <v>170101</v>
      </c>
      <c r="H17" s="38">
        <v>69731</v>
      </c>
      <c r="I17" s="38">
        <v>70329</v>
      </c>
      <c r="J17" s="28"/>
    </row>
    <row r="18" spans="1:252" ht="27.95" customHeight="1">
      <c r="A18" s="30"/>
      <c r="B18" s="29" t="s">
        <v>229</v>
      </c>
      <c r="C18" s="38">
        <v>158</v>
      </c>
      <c r="D18" s="38">
        <v>14249</v>
      </c>
      <c r="E18" s="38">
        <v>13148</v>
      </c>
      <c r="F18" s="38">
        <v>131405</v>
      </c>
      <c r="G18" s="38">
        <v>127366</v>
      </c>
      <c r="H18" s="38">
        <v>95001</v>
      </c>
      <c r="I18" s="38">
        <v>96872</v>
      </c>
      <c r="J18" s="28"/>
    </row>
    <row r="19" spans="1:252" s="185" customFormat="1" ht="27.95" customHeight="1">
      <c r="A19" s="180"/>
      <c r="B19" s="181" t="s">
        <v>230</v>
      </c>
      <c r="C19" s="182">
        <v>420</v>
      </c>
      <c r="D19" s="182">
        <v>58587</v>
      </c>
      <c r="E19" s="182">
        <v>50623</v>
      </c>
      <c r="F19" s="182">
        <v>480699</v>
      </c>
      <c r="G19" s="182">
        <v>455868</v>
      </c>
      <c r="H19" s="182">
        <v>82613</v>
      </c>
      <c r="I19" s="182">
        <v>85790</v>
      </c>
      <c r="J19" s="183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184"/>
      <c r="BK19" s="184"/>
      <c r="BL19" s="184"/>
      <c r="BM19" s="184"/>
      <c r="BN19" s="184"/>
      <c r="BO19" s="184"/>
      <c r="BP19" s="184"/>
      <c r="BQ19" s="184"/>
      <c r="BR19" s="184"/>
      <c r="BS19" s="184"/>
      <c r="BT19" s="184"/>
      <c r="BU19" s="184"/>
      <c r="BV19" s="184"/>
      <c r="BW19" s="184"/>
      <c r="BX19" s="184"/>
      <c r="BY19" s="184"/>
      <c r="BZ19" s="184"/>
      <c r="CA19" s="184"/>
      <c r="CB19" s="184"/>
      <c r="CC19" s="184"/>
      <c r="CD19" s="184"/>
      <c r="CE19" s="184"/>
      <c r="CF19" s="184"/>
      <c r="CG19" s="184"/>
      <c r="CH19" s="184"/>
      <c r="CI19" s="184"/>
      <c r="CJ19" s="184"/>
      <c r="CK19" s="184"/>
      <c r="CL19" s="184"/>
      <c r="CM19" s="184"/>
      <c r="CN19" s="184"/>
      <c r="CO19" s="184"/>
      <c r="CP19" s="184"/>
      <c r="CQ19" s="184"/>
      <c r="CR19" s="184"/>
      <c r="CS19" s="184"/>
      <c r="CT19" s="184"/>
      <c r="CU19" s="184"/>
      <c r="CV19" s="184"/>
      <c r="CW19" s="184"/>
      <c r="CX19" s="184"/>
      <c r="CY19" s="184"/>
      <c r="CZ19" s="184"/>
      <c r="DA19" s="184"/>
      <c r="DB19" s="184"/>
      <c r="DC19" s="184"/>
      <c r="DD19" s="184"/>
      <c r="DE19" s="184"/>
      <c r="DF19" s="184"/>
      <c r="DG19" s="184"/>
      <c r="DH19" s="184"/>
      <c r="DI19" s="184"/>
      <c r="DJ19" s="184"/>
      <c r="DK19" s="184"/>
      <c r="DL19" s="184"/>
      <c r="DM19" s="184"/>
      <c r="DN19" s="184"/>
      <c r="DO19" s="184"/>
      <c r="DP19" s="184"/>
      <c r="DQ19" s="184"/>
      <c r="DR19" s="184"/>
      <c r="DS19" s="184"/>
      <c r="DT19" s="184"/>
      <c r="DU19" s="184"/>
      <c r="DV19" s="184"/>
      <c r="DW19" s="184"/>
      <c r="DX19" s="184"/>
      <c r="DY19" s="184"/>
      <c r="DZ19" s="184"/>
      <c r="EA19" s="184"/>
      <c r="EB19" s="184"/>
      <c r="EC19" s="184"/>
      <c r="ED19" s="184"/>
      <c r="EE19" s="184"/>
      <c r="EF19" s="184"/>
      <c r="EG19" s="184"/>
      <c r="EH19" s="184"/>
      <c r="EI19" s="184"/>
      <c r="EJ19" s="184"/>
      <c r="EK19" s="184"/>
      <c r="EL19" s="184"/>
      <c r="EM19" s="184"/>
      <c r="EN19" s="184"/>
      <c r="EO19" s="184"/>
      <c r="EP19" s="184"/>
      <c r="EQ19" s="184"/>
      <c r="ER19" s="184"/>
      <c r="ES19" s="184"/>
      <c r="ET19" s="184"/>
      <c r="EU19" s="184"/>
      <c r="EV19" s="184"/>
      <c r="EW19" s="184"/>
      <c r="EX19" s="184"/>
      <c r="EY19" s="184"/>
      <c r="EZ19" s="184"/>
      <c r="FA19" s="184"/>
      <c r="FB19" s="184"/>
      <c r="FC19" s="184"/>
      <c r="FD19" s="184"/>
      <c r="FE19" s="184"/>
      <c r="FF19" s="184"/>
      <c r="FG19" s="184"/>
      <c r="FH19" s="184"/>
      <c r="FI19" s="184"/>
      <c r="FJ19" s="184"/>
      <c r="FK19" s="184"/>
      <c r="FL19" s="184"/>
      <c r="FM19" s="184"/>
      <c r="FN19" s="184"/>
      <c r="FO19" s="184"/>
      <c r="FP19" s="184"/>
      <c r="FQ19" s="184"/>
      <c r="FR19" s="184"/>
      <c r="FS19" s="184"/>
      <c r="FT19" s="184"/>
      <c r="FU19" s="184"/>
      <c r="FV19" s="184"/>
      <c r="FW19" s="184"/>
      <c r="FX19" s="184"/>
      <c r="FY19" s="184"/>
      <c r="FZ19" s="184"/>
      <c r="GA19" s="184"/>
      <c r="GB19" s="184"/>
      <c r="GC19" s="184"/>
      <c r="GD19" s="184"/>
      <c r="GE19" s="184"/>
      <c r="GF19" s="184"/>
      <c r="GG19" s="184"/>
      <c r="GH19" s="184"/>
      <c r="GI19" s="184"/>
      <c r="GJ19" s="184"/>
      <c r="GK19" s="184"/>
      <c r="GL19" s="184"/>
      <c r="GM19" s="184"/>
      <c r="GN19" s="184"/>
      <c r="GO19" s="184"/>
      <c r="GP19" s="184"/>
      <c r="GQ19" s="184"/>
      <c r="GR19" s="184"/>
      <c r="GS19" s="184"/>
      <c r="GT19" s="184"/>
      <c r="GU19" s="184"/>
      <c r="GV19" s="184"/>
      <c r="GW19" s="184"/>
      <c r="GX19" s="184"/>
      <c r="GY19" s="184"/>
      <c r="GZ19" s="184"/>
      <c r="HA19" s="184"/>
      <c r="HB19" s="184"/>
      <c r="HC19" s="184"/>
      <c r="HD19" s="184"/>
      <c r="HE19" s="184"/>
      <c r="HF19" s="184"/>
      <c r="HG19" s="184"/>
      <c r="HH19" s="184"/>
      <c r="HI19" s="184"/>
      <c r="HJ19" s="184"/>
      <c r="HK19" s="184"/>
      <c r="HL19" s="184"/>
      <c r="HM19" s="184"/>
      <c r="HN19" s="184"/>
      <c r="HO19" s="184"/>
      <c r="HP19" s="184"/>
      <c r="HQ19" s="184"/>
      <c r="HR19" s="184"/>
      <c r="HS19" s="184"/>
      <c r="HT19" s="184"/>
      <c r="HU19" s="184"/>
      <c r="HV19" s="184"/>
      <c r="HW19" s="184"/>
      <c r="HX19" s="184"/>
      <c r="HY19" s="184"/>
      <c r="HZ19" s="184"/>
      <c r="IA19" s="184"/>
      <c r="IB19" s="184"/>
      <c r="IC19" s="184"/>
      <c r="ID19" s="184"/>
      <c r="IE19" s="184"/>
      <c r="IF19" s="184"/>
      <c r="IG19" s="184"/>
      <c r="IH19" s="184"/>
      <c r="II19" s="184"/>
      <c r="IJ19" s="184"/>
      <c r="IK19" s="184"/>
      <c r="IL19" s="184"/>
      <c r="IM19" s="184"/>
      <c r="IN19" s="184"/>
      <c r="IO19" s="184"/>
      <c r="IP19" s="184"/>
      <c r="IQ19" s="184"/>
      <c r="IR19" s="184"/>
    </row>
    <row r="20" spans="1:252" ht="27.95" customHeight="1">
      <c r="A20" s="30"/>
      <c r="B20" s="29" t="s">
        <v>231</v>
      </c>
      <c r="C20" s="38">
        <v>132</v>
      </c>
      <c r="D20" s="38">
        <v>9855</v>
      </c>
      <c r="E20" s="38">
        <v>8749</v>
      </c>
      <c r="F20" s="38">
        <v>75118</v>
      </c>
      <c r="G20" s="38">
        <v>71772</v>
      </c>
      <c r="H20" s="38">
        <v>76855</v>
      </c>
      <c r="I20" s="38">
        <v>79150</v>
      </c>
      <c r="J20" s="28"/>
    </row>
    <row r="21" spans="1:252" ht="27.95" customHeight="1">
      <c r="A21" s="30"/>
      <c r="B21" s="29" t="s">
        <v>232</v>
      </c>
      <c r="C21" s="38">
        <v>123</v>
      </c>
      <c r="D21" s="38">
        <v>8140</v>
      </c>
      <c r="E21" s="38">
        <v>7259</v>
      </c>
      <c r="F21" s="38">
        <v>61088</v>
      </c>
      <c r="G21" s="38">
        <v>58169</v>
      </c>
      <c r="H21" s="38">
        <v>75473</v>
      </c>
      <c r="I21" s="38">
        <v>77000</v>
      </c>
      <c r="J21" s="28"/>
    </row>
    <row r="22" spans="1:252" ht="27.95" customHeight="1">
      <c r="A22" s="30"/>
      <c r="B22" s="29" t="s">
        <v>233</v>
      </c>
      <c r="C22" s="38">
        <v>51</v>
      </c>
      <c r="D22" s="38">
        <v>3869</v>
      </c>
      <c r="E22" s="38">
        <v>2922</v>
      </c>
      <c r="F22" s="38">
        <v>30312</v>
      </c>
      <c r="G22" s="38">
        <v>26363</v>
      </c>
      <c r="H22" s="38">
        <v>80295</v>
      </c>
      <c r="I22" s="38">
        <v>80589</v>
      </c>
      <c r="J22" s="28"/>
    </row>
    <row r="23" spans="1:252" ht="27.95" customHeight="1">
      <c r="A23" s="30"/>
      <c r="B23" s="29" t="s">
        <v>234</v>
      </c>
      <c r="C23" s="38">
        <v>3</v>
      </c>
      <c r="D23" s="38">
        <v>323</v>
      </c>
      <c r="E23" s="38">
        <v>258</v>
      </c>
      <c r="F23" s="38">
        <v>1827</v>
      </c>
      <c r="G23" s="38">
        <v>1631</v>
      </c>
      <c r="H23" s="38">
        <v>57462</v>
      </c>
      <c r="I23" s="38">
        <v>57462</v>
      </c>
      <c r="J23" s="28"/>
    </row>
    <row r="24" spans="1:252" ht="27.95" customHeight="1">
      <c r="A24" s="30"/>
      <c r="B24" s="29" t="s">
        <v>235</v>
      </c>
      <c r="C24" s="38">
        <v>25</v>
      </c>
      <c r="D24" s="38">
        <v>5304</v>
      </c>
      <c r="E24" s="38">
        <v>4219</v>
      </c>
      <c r="F24" s="38">
        <v>48609</v>
      </c>
      <c r="G24" s="38">
        <v>40744</v>
      </c>
      <c r="H24" s="38">
        <v>89568</v>
      </c>
      <c r="I24" s="38">
        <v>95956</v>
      </c>
      <c r="J24" s="28"/>
    </row>
    <row r="25" spans="1:252" ht="27.95" customHeight="1">
      <c r="A25" s="30"/>
      <c r="B25" s="29" t="s">
        <v>236</v>
      </c>
      <c r="C25" s="38">
        <v>29</v>
      </c>
      <c r="D25" s="38">
        <v>2386</v>
      </c>
      <c r="E25" s="38">
        <v>1115</v>
      </c>
      <c r="F25" s="38">
        <v>11846</v>
      </c>
      <c r="G25" s="38">
        <v>9481</v>
      </c>
      <c r="H25" s="38">
        <v>49194</v>
      </c>
      <c r="I25" s="38">
        <v>77503</v>
      </c>
      <c r="J25" s="28"/>
    </row>
    <row r="26" spans="1:252" ht="27.95" customHeight="1">
      <c r="A26" s="31"/>
      <c r="B26" s="32" t="s">
        <v>237</v>
      </c>
      <c r="C26" s="21">
        <v>55</v>
      </c>
      <c r="D26" s="21">
        <v>1754</v>
      </c>
      <c r="E26" s="21">
        <v>1754</v>
      </c>
      <c r="F26" s="21">
        <v>14177</v>
      </c>
      <c r="G26" s="21">
        <v>14177</v>
      </c>
      <c r="H26" s="21">
        <v>81011</v>
      </c>
      <c r="I26" s="21">
        <v>81011</v>
      </c>
      <c r="J26" s="28"/>
    </row>
    <row r="27" spans="1:252">
      <c r="A27" s="33"/>
      <c r="B27" s="34"/>
    </row>
  </sheetData>
  <mergeCells count="16">
    <mergeCell ref="A13:B13"/>
    <mergeCell ref="C3:C4"/>
    <mergeCell ref="D3:D4"/>
    <mergeCell ref="F3:F4"/>
    <mergeCell ref="H3:H4"/>
    <mergeCell ref="A3:B4"/>
    <mergeCell ref="A8:B8"/>
    <mergeCell ref="A9:B9"/>
    <mergeCell ref="A10:B10"/>
    <mergeCell ref="A11:B11"/>
    <mergeCell ref="A12:B12"/>
    <mergeCell ref="B1:I1"/>
    <mergeCell ref="B2:I2"/>
    <mergeCell ref="A5:B5"/>
    <mergeCell ref="A6:B6"/>
    <mergeCell ref="A7:B7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24"/>
  <sheetViews>
    <sheetView showGridLines="0" showZeros="0" topLeftCell="A7" workbookViewId="0">
      <selection activeCell="M9" sqref="M9"/>
    </sheetView>
  </sheetViews>
  <sheetFormatPr defaultColWidth="7" defaultRowHeight="14.25"/>
  <cols>
    <col min="1" max="1" width="1.625" customWidth="1"/>
    <col min="2" max="2" width="16" style="3" customWidth="1"/>
    <col min="3" max="9" width="9.375" style="4" customWidth="1"/>
    <col min="10" max="252" width="7" style="4" customWidth="1"/>
  </cols>
  <sheetData>
    <row r="1" spans="1:252" s="36" customFormat="1" ht="24.95" customHeight="1">
      <c r="B1" s="263" t="s">
        <v>244</v>
      </c>
      <c r="C1" s="263"/>
      <c r="D1" s="263"/>
      <c r="E1" s="263"/>
      <c r="F1" s="263"/>
      <c r="G1" s="263"/>
      <c r="H1" s="263"/>
      <c r="I1" s="263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  <c r="HU1" s="40"/>
      <c r="HV1" s="40"/>
      <c r="HW1" s="40"/>
      <c r="HX1" s="40"/>
      <c r="HY1" s="40"/>
      <c r="HZ1" s="40"/>
      <c r="IA1" s="40"/>
      <c r="IB1" s="40"/>
      <c r="IC1" s="40"/>
      <c r="ID1" s="40"/>
      <c r="IE1" s="40"/>
      <c r="IF1" s="40"/>
      <c r="IG1" s="40"/>
      <c r="IH1" s="40"/>
      <c r="II1" s="40"/>
      <c r="IJ1" s="40"/>
      <c r="IK1" s="40"/>
      <c r="IL1" s="40"/>
      <c r="IM1" s="40"/>
      <c r="IN1" s="40"/>
      <c r="IO1" s="40"/>
      <c r="IP1" s="40"/>
      <c r="IQ1" s="40"/>
      <c r="IR1" s="40"/>
    </row>
    <row r="2" spans="1:252" ht="20.100000000000001" customHeight="1">
      <c r="B2" s="254" t="str">
        <f>'4-12分县区城镇国有单位'!B2</f>
        <v>（2019年）</v>
      </c>
      <c r="C2" s="268"/>
      <c r="D2" s="268"/>
      <c r="E2" s="268"/>
      <c r="F2" s="268"/>
      <c r="G2" s="268"/>
      <c r="H2" s="268"/>
      <c r="I2" s="268"/>
    </row>
    <row r="3" spans="1:252" ht="15" customHeight="1">
      <c r="A3" s="283" t="s">
        <v>213</v>
      </c>
      <c r="B3" s="255"/>
      <c r="C3" s="257" t="s">
        <v>53</v>
      </c>
      <c r="D3" s="259" t="s">
        <v>54</v>
      </c>
      <c r="E3" s="26"/>
      <c r="F3" s="259" t="s">
        <v>55</v>
      </c>
      <c r="G3" s="26"/>
      <c r="H3" s="259" t="s">
        <v>56</v>
      </c>
      <c r="I3" s="8"/>
    </row>
    <row r="4" spans="1:252" ht="39.950000000000003" customHeight="1">
      <c r="A4" s="284"/>
      <c r="B4" s="256"/>
      <c r="C4" s="258"/>
      <c r="D4" s="260"/>
      <c r="E4" s="27" t="s">
        <v>179</v>
      </c>
      <c r="F4" s="260"/>
      <c r="G4" s="27" t="s">
        <v>179</v>
      </c>
      <c r="H4" s="260"/>
      <c r="I4" s="35" t="s">
        <v>245</v>
      </c>
    </row>
    <row r="5" spans="1:252" s="2" customFormat="1" ht="32.1" customHeight="1">
      <c r="A5" s="279" t="s">
        <v>216</v>
      </c>
      <c r="B5" s="280"/>
      <c r="C5" s="191">
        <v>272</v>
      </c>
      <c r="D5" s="191">
        <v>23885</v>
      </c>
      <c r="E5" s="191">
        <v>22753</v>
      </c>
      <c r="F5" s="191">
        <v>60750</v>
      </c>
      <c r="G5" s="191">
        <v>57072</v>
      </c>
      <c r="H5" s="191">
        <v>25164</v>
      </c>
      <c r="I5" s="191">
        <v>24947</v>
      </c>
      <c r="J5" s="28"/>
    </row>
    <row r="6" spans="1:252" s="2" customFormat="1" ht="32.1" customHeight="1">
      <c r="A6" s="281" t="s">
        <v>217</v>
      </c>
      <c r="B6" s="282"/>
      <c r="C6" s="38">
        <v>19</v>
      </c>
      <c r="D6" s="38">
        <v>652</v>
      </c>
      <c r="E6" s="38">
        <v>652</v>
      </c>
      <c r="F6" s="38">
        <v>3232</v>
      </c>
      <c r="G6" s="38">
        <v>3232</v>
      </c>
      <c r="H6" s="38">
        <v>51303</v>
      </c>
      <c r="I6" s="38">
        <v>51303</v>
      </c>
      <c r="J6" s="28"/>
    </row>
    <row r="7" spans="1:252" ht="32.1" customHeight="1">
      <c r="A7" s="281" t="s">
        <v>218</v>
      </c>
      <c r="B7" s="282"/>
      <c r="C7" s="38">
        <v>15</v>
      </c>
      <c r="D7" s="38">
        <v>753</v>
      </c>
      <c r="E7" s="38">
        <v>746</v>
      </c>
      <c r="F7" s="38">
        <v>3370</v>
      </c>
      <c r="G7" s="38">
        <v>3355</v>
      </c>
      <c r="H7" s="38">
        <v>44700</v>
      </c>
      <c r="I7" s="38">
        <v>44749</v>
      </c>
      <c r="J7" s="28"/>
    </row>
    <row r="8" spans="1:252" ht="32.1" customHeight="1">
      <c r="A8" s="285" t="s">
        <v>246</v>
      </c>
      <c r="B8" s="286" t="s">
        <v>246</v>
      </c>
      <c r="C8" s="38">
        <v>2</v>
      </c>
      <c r="D8" s="38">
        <v>6</v>
      </c>
      <c r="E8" s="38">
        <v>6</v>
      </c>
      <c r="F8" s="38">
        <v>28</v>
      </c>
      <c r="G8" s="38">
        <v>28</v>
      </c>
      <c r="H8" s="38">
        <v>40000</v>
      </c>
      <c r="I8" s="38">
        <v>40000</v>
      </c>
      <c r="J8" s="28"/>
    </row>
    <row r="9" spans="1:252" ht="32.1" customHeight="1">
      <c r="A9" s="281" t="s">
        <v>220</v>
      </c>
      <c r="B9" s="282"/>
      <c r="C9" s="38">
        <v>14</v>
      </c>
      <c r="D9" s="38">
        <v>308</v>
      </c>
      <c r="E9" s="38">
        <v>245</v>
      </c>
      <c r="F9" s="38">
        <v>1268</v>
      </c>
      <c r="G9" s="38">
        <v>1130</v>
      </c>
      <c r="H9" s="38">
        <v>41156</v>
      </c>
      <c r="I9" s="38">
        <v>46135</v>
      </c>
      <c r="J9" s="28"/>
    </row>
    <row r="10" spans="1:252" ht="32.1" customHeight="1">
      <c r="A10" s="281" t="s">
        <v>221</v>
      </c>
      <c r="B10" s="282"/>
      <c r="C10" s="38">
        <v>15</v>
      </c>
      <c r="D10" s="38">
        <v>130</v>
      </c>
      <c r="E10" s="38">
        <v>108</v>
      </c>
      <c r="F10" s="38">
        <v>843</v>
      </c>
      <c r="G10" s="38">
        <v>798</v>
      </c>
      <c r="H10" s="38">
        <v>64877</v>
      </c>
      <c r="I10" s="38">
        <v>68558</v>
      </c>
      <c r="J10" s="28"/>
    </row>
    <row r="11" spans="1:252" s="2" customFormat="1" ht="32.1" customHeight="1">
      <c r="A11" s="281" t="s">
        <v>222</v>
      </c>
      <c r="B11" s="282"/>
      <c r="C11" s="38">
        <v>5</v>
      </c>
      <c r="D11" s="38">
        <v>119</v>
      </c>
      <c r="E11" s="38">
        <v>108</v>
      </c>
      <c r="F11" s="38">
        <v>678</v>
      </c>
      <c r="G11" s="38">
        <v>645</v>
      </c>
      <c r="H11" s="38">
        <v>49846</v>
      </c>
      <c r="I11" s="38">
        <v>51568</v>
      </c>
      <c r="J11" s="28"/>
    </row>
    <row r="12" spans="1:252" ht="32.1" customHeight="1">
      <c r="A12" s="281" t="s">
        <v>223</v>
      </c>
      <c r="B12" s="282"/>
      <c r="C12" s="38">
        <v>5</v>
      </c>
      <c r="D12" s="38">
        <v>62</v>
      </c>
      <c r="E12" s="38">
        <v>62</v>
      </c>
      <c r="F12" s="38">
        <v>223</v>
      </c>
      <c r="G12" s="38">
        <v>223</v>
      </c>
      <c r="H12" s="38">
        <v>36000</v>
      </c>
      <c r="I12" s="38">
        <v>36000</v>
      </c>
      <c r="J12" s="28"/>
    </row>
    <row r="13" spans="1:252" ht="32.1" customHeight="1">
      <c r="A13" s="281" t="s">
        <v>224</v>
      </c>
      <c r="B13" s="282"/>
      <c r="C13" s="38">
        <v>197</v>
      </c>
      <c r="D13" s="38">
        <v>21855</v>
      </c>
      <c r="E13" s="38">
        <v>20826</v>
      </c>
      <c r="F13" s="38">
        <v>51107</v>
      </c>
      <c r="G13" s="38">
        <v>47660</v>
      </c>
      <c r="H13" s="38">
        <v>23110</v>
      </c>
      <c r="I13" s="38">
        <v>22800</v>
      </c>
      <c r="J13" s="28"/>
    </row>
    <row r="14" spans="1:252" ht="32.1" customHeight="1">
      <c r="A14" s="14"/>
      <c r="B14" s="29" t="s">
        <v>226</v>
      </c>
      <c r="C14" s="38">
        <v>8</v>
      </c>
      <c r="D14" s="38">
        <v>12034</v>
      </c>
      <c r="E14" s="38">
        <v>12031</v>
      </c>
      <c r="F14" s="38">
        <v>6232</v>
      </c>
      <c r="G14" s="38">
        <v>6225</v>
      </c>
      <c r="H14" s="38">
        <v>5177</v>
      </c>
      <c r="I14" s="38">
        <v>5173</v>
      </c>
      <c r="J14" s="28"/>
    </row>
    <row r="15" spans="1:252" ht="32.1" customHeight="1">
      <c r="A15" s="30"/>
      <c r="B15" s="29" t="s">
        <v>227</v>
      </c>
      <c r="C15" s="38">
        <v>21</v>
      </c>
      <c r="D15" s="38">
        <v>1307</v>
      </c>
      <c r="E15" s="38">
        <v>1087</v>
      </c>
      <c r="F15" s="38">
        <v>6339</v>
      </c>
      <c r="G15" s="38">
        <v>5485</v>
      </c>
      <c r="H15" s="38">
        <v>48424</v>
      </c>
      <c r="I15" s="38">
        <v>49055</v>
      </c>
      <c r="J15" s="28"/>
    </row>
    <row r="16" spans="1:252" ht="32.1" customHeight="1">
      <c r="A16" s="30"/>
      <c r="B16" s="29" t="s">
        <v>228</v>
      </c>
      <c r="C16" s="38">
        <v>13</v>
      </c>
      <c r="D16" s="38">
        <v>1256</v>
      </c>
      <c r="E16" s="38">
        <v>1256</v>
      </c>
      <c r="F16" s="38">
        <v>7889</v>
      </c>
      <c r="G16" s="38">
        <v>7889</v>
      </c>
      <c r="H16" s="38">
        <v>56351</v>
      </c>
      <c r="I16" s="38">
        <v>56351</v>
      </c>
      <c r="J16" s="28"/>
    </row>
    <row r="17" spans="1:252" ht="32.1" customHeight="1">
      <c r="A17" s="30"/>
      <c r="B17" s="29" t="s">
        <v>229</v>
      </c>
      <c r="C17" s="38">
        <v>12</v>
      </c>
      <c r="D17" s="38">
        <v>800</v>
      </c>
      <c r="E17" s="38">
        <v>784</v>
      </c>
      <c r="F17" s="38">
        <v>3974</v>
      </c>
      <c r="G17" s="38">
        <v>3969</v>
      </c>
      <c r="H17" s="38">
        <v>51883</v>
      </c>
      <c r="I17" s="38">
        <v>51883</v>
      </c>
      <c r="J17" s="28"/>
    </row>
    <row r="18" spans="1:252" s="37" customFormat="1" ht="32.1" customHeight="1">
      <c r="A18" s="39"/>
      <c r="B18" s="225" t="s">
        <v>230</v>
      </c>
      <c r="C18" s="226">
        <v>63</v>
      </c>
      <c r="D18" s="226">
        <v>2434</v>
      </c>
      <c r="E18" s="226">
        <v>2211</v>
      </c>
      <c r="F18" s="226">
        <v>11823</v>
      </c>
      <c r="G18" s="226">
        <v>11243</v>
      </c>
      <c r="H18" s="226">
        <v>47575</v>
      </c>
      <c r="I18" s="226">
        <v>48894</v>
      </c>
      <c r="J18" s="227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HN18" s="40"/>
      <c r="HO18" s="40"/>
      <c r="HP18" s="40"/>
      <c r="HQ18" s="40"/>
      <c r="HR18" s="40"/>
      <c r="HS18" s="40"/>
      <c r="HT18" s="40"/>
      <c r="HU18" s="40"/>
      <c r="HV18" s="40"/>
      <c r="HW18" s="40"/>
      <c r="HX18" s="40"/>
      <c r="HY18" s="40"/>
      <c r="HZ18" s="40"/>
      <c r="IA18" s="40"/>
      <c r="IB18" s="40"/>
      <c r="IC18" s="40"/>
      <c r="ID18" s="40"/>
      <c r="IE18" s="40"/>
      <c r="IF18" s="40"/>
      <c r="IG18" s="40"/>
      <c r="IH18" s="40"/>
      <c r="II18" s="40"/>
      <c r="IJ18" s="40"/>
      <c r="IK18" s="40"/>
      <c r="IL18" s="40"/>
      <c r="IM18" s="40"/>
      <c r="IN18" s="40"/>
      <c r="IO18" s="40"/>
      <c r="IP18" s="40"/>
      <c r="IQ18" s="40"/>
      <c r="IR18" s="40"/>
    </row>
    <row r="19" spans="1:252" ht="32.1" customHeight="1">
      <c r="A19" s="30"/>
      <c r="B19" s="29" t="s">
        <v>231</v>
      </c>
      <c r="C19" s="38">
        <v>52</v>
      </c>
      <c r="D19" s="38">
        <v>3508</v>
      </c>
      <c r="E19" s="38">
        <v>3059</v>
      </c>
      <c r="F19" s="38">
        <v>12099</v>
      </c>
      <c r="G19" s="38">
        <v>10575</v>
      </c>
      <c r="H19" s="38">
        <v>33721</v>
      </c>
      <c r="I19" s="38">
        <v>33679</v>
      </c>
      <c r="J19" s="28"/>
    </row>
    <row r="20" spans="1:252" ht="32.1" customHeight="1">
      <c r="A20" s="30"/>
      <c r="B20" s="29" t="s">
        <v>232</v>
      </c>
      <c r="C20" s="38">
        <v>19</v>
      </c>
      <c r="D20" s="38">
        <v>282</v>
      </c>
      <c r="E20" s="38">
        <v>233</v>
      </c>
      <c r="F20" s="38">
        <v>1218</v>
      </c>
      <c r="G20" s="38">
        <v>1048</v>
      </c>
      <c r="H20" s="38">
        <v>42584</v>
      </c>
      <c r="I20" s="38">
        <v>43132</v>
      </c>
      <c r="J20" s="28"/>
    </row>
    <row r="21" spans="1:252" ht="32.1" customHeight="1">
      <c r="A21" s="30"/>
      <c r="B21" s="29" t="s">
        <v>233</v>
      </c>
      <c r="C21" s="38">
        <v>1</v>
      </c>
      <c r="D21" s="38">
        <v>57</v>
      </c>
      <c r="E21" s="38">
        <v>31</v>
      </c>
      <c r="F21" s="38">
        <v>366</v>
      </c>
      <c r="G21" s="38">
        <v>297</v>
      </c>
      <c r="H21" s="38">
        <v>64175</v>
      </c>
      <c r="I21" s="38">
        <v>64175</v>
      </c>
      <c r="J21" s="28"/>
    </row>
    <row r="22" spans="1:252" ht="32.1" customHeight="1">
      <c r="A22" s="30"/>
      <c r="B22" s="29" t="s">
        <v>235</v>
      </c>
      <c r="C22" s="38">
        <v>7</v>
      </c>
      <c r="D22" s="38">
        <v>153</v>
      </c>
      <c r="E22" s="38">
        <v>110</v>
      </c>
      <c r="F22" s="38">
        <v>981</v>
      </c>
      <c r="G22" s="38">
        <v>742</v>
      </c>
      <c r="H22" s="38">
        <v>59799</v>
      </c>
      <c r="I22" s="38">
        <v>62484</v>
      </c>
      <c r="J22" s="28"/>
    </row>
    <row r="23" spans="1:252" ht="32.1" customHeight="1">
      <c r="A23" s="31"/>
      <c r="B23" s="32" t="s">
        <v>236</v>
      </c>
      <c r="C23" s="21">
        <v>1</v>
      </c>
      <c r="D23" s="21">
        <v>24</v>
      </c>
      <c r="E23" s="21">
        <v>24</v>
      </c>
      <c r="F23" s="21">
        <v>188</v>
      </c>
      <c r="G23" s="21">
        <v>188</v>
      </c>
      <c r="H23" s="21">
        <v>78208</v>
      </c>
      <c r="I23" s="21">
        <v>78208</v>
      </c>
    </row>
    <row r="24" spans="1:252">
      <c r="A24" s="33"/>
    </row>
  </sheetData>
  <mergeCells count="16">
    <mergeCell ref="A13:B13"/>
    <mergeCell ref="C3:C4"/>
    <mergeCell ref="D3:D4"/>
    <mergeCell ref="F3:F4"/>
    <mergeCell ref="H3:H4"/>
    <mergeCell ref="A3:B4"/>
    <mergeCell ref="A8:B8"/>
    <mergeCell ref="A9:B9"/>
    <mergeCell ref="A10:B10"/>
    <mergeCell ref="A11:B11"/>
    <mergeCell ref="A12:B12"/>
    <mergeCell ref="B1:I1"/>
    <mergeCell ref="B2:I2"/>
    <mergeCell ref="A5:B5"/>
    <mergeCell ref="A6:B6"/>
    <mergeCell ref="A7:B7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R71"/>
  <sheetViews>
    <sheetView showGridLines="0" showZeros="0" workbookViewId="0">
      <selection activeCell="M9" sqref="M9"/>
    </sheetView>
  </sheetViews>
  <sheetFormatPr defaultColWidth="7" defaultRowHeight="14.25"/>
  <cols>
    <col min="1" max="1" width="1.625" customWidth="1"/>
    <col min="2" max="2" width="16.75" style="3" customWidth="1"/>
    <col min="3" max="3" width="8" style="4" customWidth="1"/>
    <col min="4" max="5" width="8.125" style="4" customWidth="1"/>
    <col min="6" max="7" width="10.25" style="4" customWidth="1"/>
    <col min="8" max="8" width="9.875" style="4" customWidth="1"/>
    <col min="9" max="9" width="10.625" style="4" customWidth="1"/>
    <col min="10" max="252" width="7" style="4" customWidth="1"/>
  </cols>
  <sheetData>
    <row r="1" spans="1:10" s="1" customFormat="1" ht="24.95" customHeight="1">
      <c r="B1" s="263" t="s">
        <v>247</v>
      </c>
      <c r="C1" s="263"/>
      <c r="D1" s="263"/>
      <c r="E1" s="263"/>
      <c r="F1" s="263"/>
      <c r="G1" s="263"/>
      <c r="H1" s="263"/>
      <c r="I1" s="263"/>
    </row>
    <row r="2" spans="1:10" ht="20.100000000000001" customHeight="1">
      <c r="B2" s="254" t="str">
        <f>'4-13分县区城镇集体单位'!B2</f>
        <v>（2019年）</v>
      </c>
      <c r="C2" s="268"/>
      <c r="D2" s="268"/>
      <c r="E2" s="268"/>
      <c r="F2" s="268"/>
      <c r="G2" s="268"/>
      <c r="H2" s="268"/>
      <c r="I2" s="268"/>
    </row>
    <row r="3" spans="1:10" ht="15" customHeight="1">
      <c r="A3" s="283" t="s">
        <v>213</v>
      </c>
      <c r="B3" s="255"/>
      <c r="C3" s="257" t="s">
        <v>53</v>
      </c>
      <c r="D3" s="259" t="s">
        <v>54</v>
      </c>
      <c r="E3" s="26"/>
      <c r="F3" s="259" t="s">
        <v>55</v>
      </c>
      <c r="G3" s="26"/>
      <c r="H3" s="259" t="s">
        <v>56</v>
      </c>
      <c r="I3" s="8"/>
    </row>
    <row r="4" spans="1:10" ht="39.950000000000003" customHeight="1">
      <c r="A4" s="284"/>
      <c r="B4" s="256"/>
      <c r="C4" s="258"/>
      <c r="D4" s="260"/>
      <c r="E4" s="27" t="s">
        <v>179</v>
      </c>
      <c r="F4" s="260"/>
      <c r="G4" s="27" t="s">
        <v>179</v>
      </c>
      <c r="H4" s="260"/>
      <c r="I4" s="35" t="s">
        <v>245</v>
      </c>
    </row>
    <row r="5" spans="1:10" s="2" customFormat="1" ht="28.15" customHeight="1">
      <c r="A5" s="279" t="s">
        <v>216</v>
      </c>
      <c r="B5" s="280"/>
      <c r="C5" s="218">
        <v>2840</v>
      </c>
      <c r="D5" s="218">
        <v>456117</v>
      </c>
      <c r="E5" s="218">
        <v>395547</v>
      </c>
      <c r="F5" s="219">
        <v>3504108</v>
      </c>
      <c r="G5" s="219">
        <v>3218760</v>
      </c>
      <c r="H5" s="220">
        <v>76733</v>
      </c>
      <c r="I5" s="220">
        <v>79184</v>
      </c>
      <c r="J5" s="28"/>
    </row>
    <row r="6" spans="1:10" s="2" customFormat="1" ht="28.15" customHeight="1">
      <c r="A6" s="281" t="s">
        <v>217</v>
      </c>
      <c r="B6" s="282"/>
      <c r="C6" s="221">
        <v>225</v>
      </c>
      <c r="D6" s="221">
        <v>26578</v>
      </c>
      <c r="E6" s="221">
        <v>24342</v>
      </c>
      <c r="F6" s="222">
        <v>209087</v>
      </c>
      <c r="G6" s="222">
        <v>200968</v>
      </c>
      <c r="H6" s="223">
        <v>80085</v>
      </c>
      <c r="I6" s="223">
        <v>80243</v>
      </c>
      <c r="J6" s="28"/>
    </row>
    <row r="7" spans="1:10" ht="28.15" customHeight="1">
      <c r="A7" s="281" t="s">
        <v>218</v>
      </c>
      <c r="B7" s="282"/>
      <c r="C7" s="221">
        <v>199</v>
      </c>
      <c r="D7" s="221">
        <v>18967</v>
      </c>
      <c r="E7" s="221">
        <v>15790</v>
      </c>
      <c r="F7" s="222">
        <v>97027</v>
      </c>
      <c r="G7" s="222">
        <v>81772</v>
      </c>
      <c r="H7" s="223">
        <v>52933</v>
      </c>
      <c r="I7" s="223">
        <v>53015</v>
      </c>
      <c r="J7" s="28"/>
    </row>
    <row r="8" spans="1:10" ht="28.15" customHeight="1">
      <c r="A8" s="285" t="s">
        <v>246</v>
      </c>
      <c r="B8" s="286" t="s">
        <v>246</v>
      </c>
      <c r="C8" s="221">
        <v>42</v>
      </c>
      <c r="D8" s="221">
        <v>8143</v>
      </c>
      <c r="E8" s="221">
        <v>8066</v>
      </c>
      <c r="F8" s="222">
        <v>44768</v>
      </c>
      <c r="G8" s="222">
        <v>44200</v>
      </c>
      <c r="H8" s="223">
        <v>48645</v>
      </c>
      <c r="I8" s="223">
        <v>48645</v>
      </c>
      <c r="J8" s="28"/>
    </row>
    <row r="9" spans="1:10" ht="28.15" customHeight="1">
      <c r="A9" s="281" t="s">
        <v>220</v>
      </c>
      <c r="B9" s="282"/>
      <c r="C9" s="221">
        <v>44</v>
      </c>
      <c r="D9" s="221">
        <v>11359</v>
      </c>
      <c r="E9" s="221">
        <v>11092</v>
      </c>
      <c r="F9" s="222">
        <v>61145</v>
      </c>
      <c r="G9" s="222">
        <v>59892</v>
      </c>
      <c r="H9" s="223">
        <v>53509</v>
      </c>
      <c r="I9" s="223">
        <v>53463</v>
      </c>
      <c r="J9" s="28"/>
    </row>
    <row r="10" spans="1:10" ht="28.15" customHeight="1">
      <c r="A10" s="281" t="s">
        <v>221</v>
      </c>
      <c r="B10" s="282"/>
      <c r="C10" s="221">
        <v>101</v>
      </c>
      <c r="D10" s="221">
        <v>12428</v>
      </c>
      <c r="E10" s="221">
        <v>10762</v>
      </c>
      <c r="F10" s="222">
        <v>57180</v>
      </c>
      <c r="G10" s="222">
        <v>50098</v>
      </c>
      <c r="H10" s="223">
        <v>50193</v>
      </c>
      <c r="I10" s="223">
        <v>51662</v>
      </c>
      <c r="J10" s="28"/>
    </row>
    <row r="11" spans="1:10" s="2" customFormat="1" ht="28.15" customHeight="1">
      <c r="A11" s="281" t="s">
        <v>222</v>
      </c>
      <c r="B11" s="282"/>
      <c r="C11" s="221">
        <v>76</v>
      </c>
      <c r="D11" s="221">
        <v>12871</v>
      </c>
      <c r="E11" s="221">
        <v>11375</v>
      </c>
      <c r="F11" s="222">
        <v>70715</v>
      </c>
      <c r="G11" s="222">
        <v>66601</v>
      </c>
      <c r="H11" s="223">
        <v>56900</v>
      </c>
      <c r="I11" s="223">
        <v>61129</v>
      </c>
      <c r="J11" s="28"/>
    </row>
    <row r="12" spans="1:10" ht="28.15" customHeight="1">
      <c r="A12" s="281" t="s">
        <v>223</v>
      </c>
      <c r="B12" s="282"/>
      <c r="C12" s="221">
        <v>67</v>
      </c>
      <c r="D12" s="221">
        <v>8699</v>
      </c>
      <c r="E12" s="221">
        <v>8371</v>
      </c>
      <c r="F12" s="222">
        <v>45399</v>
      </c>
      <c r="G12" s="222">
        <v>43996</v>
      </c>
      <c r="H12" s="223">
        <v>50725</v>
      </c>
      <c r="I12" s="223">
        <v>50770</v>
      </c>
      <c r="J12" s="28"/>
    </row>
    <row r="13" spans="1:10" ht="28.15" customHeight="1">
      <c r="A13" s="281" t="s">
        <v>224</v>
      </c>
      <c r="B13" s="282"/>
      <c r="C13" s="221">
        <v>2086</v>
      </c>
      <c r="D13" s="221">
        <v>357072</v>
      </c>
      <c r="E13" s="221">
        <v>305749</v>
      </c>
      <c r="F13" s="221">
        <v>2918788</v>
      </c>
      <c r="G13" s="221">
        <v>2671232</v>
      </c>
      <c r="H13" s="221">
        <v>81344</v>
      </c>
      <c r="I13" s="221">
        <v>84493</v>
      </c>
      <c r="J13" s="28"/>
    </row>
    <row r="14" spans="1:10" ht="28.15" customHeight="1">
      <c r="A14" s="14"/>
      <c r="B14" s="29" t="s">
        <v>225</v>
      </c>
      <c r="C14" s="221">
        <v>10</v>
      </c>
      <c r="D14" s="221">
        <v>89147</v>
      </c>
      <c r="E14" s="221">
        <v>82417</v>
      </c>
      <c r="F14" s="222">
        <v>844816</v>
      </c>
      <c r="G14" s="222">
        <v>789558</v>
      </c>
      <c r="H14" s="223">
        <v>90853</v>
      </c>
      <c r="I14" s="223">
        <v>91084</v>
      </c>
      <c r="J14" s="28"/>
    </row>
    <row r="15" spans="1:10" ht="28.15" customHeight="1">
      <c r="A15" s="14"/>
      <c r="B15" s="29" t="s">
        <v>226</v>
      </c>
      <c r="C15" s="221">
        <v>299</v>
      </c>
      <c r="D15" s="221">
        <v>65584</v>
      </c>
      <c r="E15" s="221">
        <v>60563</v>
      </c>
      <c r="F15" s="222">
        <v>661182</v>
      </c>
      <c r="G15" s="222">
        <v>635968</v>
      </c>
      <c r="H15" s="223">
        <v>101330</v>
      </c>
      <c r="I15" s="223">
        <v>102418</v>
      </c>
      <c r="J15" s="28"/>
    </row>
    <row r="16" spans="1:10" ht="28.15" customHeight="1">
      <c r="A16" s="30"/>
      <c r="B16" s="29" t="s">
        <v>227</v>
      </c>
      <c r="C16" s="221">
        <v>135</v>
      </c>
      <c r="D16" s="221">
        <v>14064</v>
      </c>
      <c r="E16" s="221">
        <v>12757</v>
      </c>
      <c r="F16" s="222">
        <v>84835</v>
      </c>
      <c r="G16" s="222">
        <v>81113</v>
      </c>
      <c r="H16" s="223">
        <v>59971</v>
      </c>
      <c r="I16" s="223">
        <v>60682</v>
      </c>
      <c r="J16" s="28"/>
    </row>
    <row r="17" spans="1:10" ht="28.15" customHeight="1">
      <c r="A17" s="30"/>
      <c r="B17" s="29" t="s">
        <v>228</v>
      </c>
      <c r="C17" s="221">
        <v>145</v>
      </c>
      <c r="D17" s="221">
        <v>40476</v>
      </c>
      <c r="E17" s="221">
        <v>37433</v>
      </c>
      <c r="F17" s="222">
        <v>337367</v>
      </c>
      <c r="G17" s="222">
        <v>310798</v>
      </c>
      <c r="H17" s="223">
        <v>81993</v>
      </c>
      <c r="I17" s="223">
        <v>82446</v>
      </c>
      <c r="J17" s="28"/>
    </row>
    <row r="18" spans="1:10" ht="28.15" customHeight="1">
      <c r="A18" s="30"/>
      <c r="B18" s="29" t="s">
        <v>229</v>
      </c>
      <c r="C18" s="221">
        <v>322</v>
      </c>
      <c r="D18" s="221">
        <v>33570</v>
      </c>
      <c r="E18" s="221">
        <v>22968</v>
      </c>
      <c r="F18" s="222">
        <v>234852</v>
      </c>
      <c r="G18" s="222">
        <v>206867</v>
      </c>
      <c r="H18" s="223">
        <v>82208</v>
      </c>
      <c r="I18" s="223">
        <v>86009</v>
      </c>
      <c r="J18" s="28"/>
    </row>
    <row r="19" spans="1:10" ht="28.15" customHeight="1">
      <c r="A19" s="30"/>
      <c r="B19" s="29" t="s">
        <v>230</v>
      </c>
      <c r="C19" s="221">
        <v>600</v>
      </c>
      <c r="D19" s="221">
        <v>61738</v>
      </c>
      <c r="E19" s="221">
        <v>41652</v>
      </c>
      <c r="F19" s="222">
        <v>392728</v>
      </c>
      <c r="G19" s="222">
        <v>311623</v>
      </c>
      <c r="H19" s="223">
        <v>62114</v>
      </c>
      <c r="I19" s="223">
        <v>72390</v>
      </c>
      <c r="J19" s="28"/>
    </row>
    <row r="20" spans="1:10" ht="28.15" customHeight="1">
      <c r="A20" s="30"/>
      <c r="B20" s="29" t="s">
        <v>231</v>
      </c>
      <c r="C20" s="221">
        <v>121</v>
      </c>
      <c r="D20" s="221">
        <v>14211</v>
      </c>
      <c r="E20" s="221">
        <v>13047</v>
      </c>
      <c r="F20" s="222">
        <v>88973</v>
      </c>
      <c r="G20" s="222">
        <v>79648</v>
      </c>
      <c r="H20" s="223">
        <v>58543</v>
      </c>
      <c r="I20" s="223">
        <v>58762</v>
      </c>
      <c r="J20" s="28"/>
    </row>
    <row r="21" spans="1:10" ht="28.15" customHeight="1">
      <c r="A21" s="30"/>
      <c r="B21" s="29" t="s">
        <v>232</v>
      </c>
      <c r="C21" s="221">
        <v>120</v>
      </c>
      <c r="D21" s="221">
        <v>6647</v>
      </c>
      <c r="E21" s="221">
        <v>6269</v>
      </c>
      <c r="F21" s="222">
        <v>37165</v>
      </c>
      <c r="G21" s="222">
        <v>35447</v>
      </c>
      <c r="H21" s="223">
        <v>56267</v>
      </c>
      <c r="I21" s="223">
        <v>57323</v>
      </c>
      <c r="J21" s="28"/>
    </row>
    <row r="22" spans="1:10" ht="28.15" customHeight="1">
      <c r="A22" s="30"/>
      <c r="B22" s="29" t="s">
        <v>233</v>
      </c>
      <c r="C22" s="221">
        <v>93</v>
      </c>
      <c r="D22" s="221">
        <v>10916</v>
      </c>
      <c r="E22" s="221">
        <v>9793</v>
      </c>
      <c r="F22" s="222">
        <v>104142</v>
      </c>
      <c r="G22" s="222">
        <v>96499</v>
      </c>
      <c r="H22" s="223">
        <v>95203</v>
      </c>
      <c r="I22" s="223">
        <v>95212</v>
      </c>
      <c r="J22" s="28"/>
    </row>
    <row r="23" spans="1:10" ht="28.15" customHeight="1">
      <c r="A23" s="30"/>
      <c r="B23" s="29" t="s">
        <v>234</v>
      </c>
      <c r="C23" s="221">
        <v>24</v>
      </c>
      <c r="D23" s="221">
        <v>1647</v>
      </c>
      <c r="E23" s="221">
        <v>935</v>
      </c>
      <c r="F23" s="222">
        <v>9142</v>
      </c>
      <c r="G23" s="222">
        <v>5650</v>
      </c>
      <c r="H23" s="223">
        <v>48627</v>
      </c>
      <c r="I23" s="223">
        <v>48494</v>
      </c>
      <c r="J23" s="28"/>
    </row>
    <row r="24" spans="1:10" ht="28.15" customHeight="1">
      <c r="A24" s="30"/>
      <c r="B24" s="29" t="s">
        <v>235</v>
      </c>
      <c r="C24" s="221">
        <v>178</v>
      </c>
      <c r="D24" s="221">
        <v>13840</v>
      </c>
      <c r="E24" s="221">
        <v>13069</v>
      </c>
      <c r="F24" s="222">
        <v>98477</v>
      </c>
      <c r="G24" s="222">
        <v>94905</v>
      </c>
      <c r="H24" s="223">
        <v>71813</v>
      </c>
      <c r="I24" s="223">
        <v>72175</v>
      </c>
      <c r="J24" s="28"/>
    </row>
    <row r="25" spans="1:10" ht="28.15" customHeight="1">
      <c r="A25" s="30"/>
      <c r="B25" s="29" t="s">
        <v>236</v>
      </c>
      <c r="C25" s="221">
        <v>23</v>
      </c>
      <c r="D25" s="221">
        <v>4616</v>
      </c>
      <c r="E25" s="221">
        <v>4235</v>
      </c>
      <c r="F25" s="222">
        <v>21671</v>
      </c>
      <c r="G25" s="222">
        <v>19734</v>
      </c>
      <c r="H25" s="223">
        <v>47597</v>
      </c>
      <c r="I25" s="223">
        <v>47724</v>
      </c>
      <c r="J25" s="28"/>
    </row>
    <row r="26" spans="1:10" ht="28.15" customHeight="1">
      <c r="A26" s="31"/>
      <c r="B26" s="32" t="s">
        <v>237</v>
      </c>
      <c r="C26" s="224">
        <v>16</v>
      </c>
      <c r="D26" s="224">
        <v>616</v>
      </c>
      <c r="E26" s="224">
        <v>611</v>
      </c>
      <c r="F26" s="224">
        <v>3438</v>
      </c>
      <c r="G26" s="224">
        <v>3422</v>
      </c>
      <c r="H26" s="224">
        <v>56357</v>
      </c>
      <c r="I26" s="224">
        <v>56746</v>
      </c>
      <c r="J26" s="28"/>
    </row>
    <row r="27" spans="1:10" ht="29.1" customHeight="1">
      <c r="A27" s="33"/>
      <c r="B27" s="34"/>
    </row>
    <row r="28" spans="1:10" ht="29.1" customHeight="1"/>
    <row r="29" spans="1:10" ht="29.1" customHeight="1"/>
    <row r="30" spans="1:10" ht="29.1" customHeight="1"/>
    <row r="31" spans="1:10" ht="29.1" customHeight="1"/>
    <row r="32" spans="1:10" ht="29.1" customHeight="1"/>
    <row r="33" ht="29.1" customHeight="1"/>
    <row r="34" ht="29.1" customHeight="1"/>
    <row r="35" ht="29.1" customHeight="1"/>
    <row r="36" ht="29.1" customHeight="1"/>
    <row r="37" ht="29.1" customHeight="1"/>
    <row r="38" ht="29.1" customHeight="1"/>
    <row r="39" ht="29.1" customHeight="1"/>
    <row r="40" ht="29.1" customHeight="1"/>
    <row r="41" ht="29.1" customHeight="1"/>
    <row r="42" ht="29.1" customHeight="1"/>
    <row r="43" ht="29.1" customHeight="1"/>
    <row r="44" ht="29.1" customHeight="1"/>
    <row r="45" ht="29.1" customHeight="1"/>
    <row r="46" ht="29.1" customHeight="1"/>
    <row r="47" ht="29.1" customHeight="1"/>
    <row r="48" ht="29.1" customHeight="1"/>
    <row r="49" ht="29.1" customHeight="1"/>
    <row r="50" ht="29.1" customHeight="1"/>
    <row r="51" ht="29.1" customHeight="1"/>
    <row r="52" ht="29.1" customHeight="1"/>
    <row r="53" ht="29.1" customHeight="1"/>
    <row r="54" ht="29.1" customHeight="1"/>
    <row r="55" ht="29.1" customHeight="1"/>
    <row r="56" ht="29.1" customHeight="1"/>
    <row r="57" ht="29.1" customHeight="1"/>
    <row r="58" ht="29.1" customHeight="1"/>
    <row r="59" ht="29.1" customHeight="1"/>
    <row r="60" ht="29.1" customHeight="1"/>
    <row r="61" ht="29.1" customHeight="1"/>
    <row r="62" ht="29.1" customHeight="1"/>
    <row r="63" ht="29.1" customHeight="1"/>
    <row r="64" ht="29.1" customHeight="1"/>
    <row r="65" ht="29.1" customHeight="1"/>
    <row r="66" ht="29.1" customHeight="1"/>
    <row r="67" ht="29.1" customHeight="1"/>
    <row r="68" ht="29.1" customHeight="1"/>
    <row r="69" ht="29.1" customHeight="1"/>
    <row r="70" ht="29.1" customHeight="1"/>
    <row r="71" ht="29.1" customHeight="1"/>
  </sheetData>
  <mergeCells count="16">
    <mergeCell ref="A13:B13"/>
    <mergeCell ref="C3:C4"/>
    <mergeCell ref="D3:D4"/>
    <mergeCell ref="F3:F4"/>
    <mergeCell ref="H3:H4"/>
    <mergeCell ref="A3:B4"/>
    <mergeCell ref="A8:B8"/>
    <mergeCell ref="A9:B9"/>
    <mergeCell ref="A10:B10"/>
    <mergeCell ref="A11:B11"/>
    <mergeCell ref="A12:B12"/>
    <mergeCell ref="B1:I1"/>
    <mergeCell ref="B2:I2"/>
    <mergeCell ref="A5:B5"/>
    <mergeCell ref="A6:B6"/>
    <mergeCell ref="A7:B7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J24"/>
  <sheetViews>
    <sheetView showGridLines="0" showZeros="0" workbookViewId="0">
      <selection activeCell="N12" sqref="N12"/>
    </sheetView>
  </sheetViews>
  <sheetFormatPr defaultColWidth="7" defaultRowHeight="12.75"/>
  <cols>
    <col min="1" max="1" width="1.625" style="3" customWidth="1"/>
    <col min="2" max="2" width="15.625" style="3" customWidth="1"/>
    <col min="3" max="3" width="10.25" style="4" customWidth="1"/>
    <col min="4" max="4" width="9.5" style="4" customWidth="1"/>
    <col min="5" max="5" width="9" style="4" customWidth="1"/>
    <col min="6" max="8" width="7.625" style="4" customWidth="1"/>
    <col min="9" max="9" width="7.375" style="4" customWidth="1"/>
    <col min="10" max="10" width="8.5" style="4"/>
    <col min="11" max="16384" width="7" style="4"/>
  </cols>
  <sheetData>
    <row r="1" spans="1:10" s="1" customFormat="1" ht="24.95" customHeight="1">
      <c r="A1" s="263" t="s">
        <v>248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ht="20.100000000000001" customHeight="1">
      <c r="A2" s="254" t="s">
        <v>249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ht="20.100000000000001" customHeight="1">
      <c r="A3" s="283" t="s">
        <v>213</v>
      </c>
      <c r="B3" s="255"/>
      <c r="C3" s="259" t="s">
        <v>250</v>
      </c>
      <c r="D3" s="7"/>
      <c r="E3" s="283" t="s">
        <v>251</v>
      </c>
      <c r="F3" s="290"/>
      <c r="G3" s="290"/>
      <c r="H3" s="290"/>
      <c r="I3" s="290"/>
      <c r="J3" s="290"/>
    </row>
    <row r="4" spans="1:10" ht="30" customHeight="1">
      <c r="A4" s="284"/>
      <c r="B4" s="256"/>
      <c r="C4" s="258"/>
      <c r="D4" s="10" t="s">
        <v>252</v>
      </c>
      <c r="E4" s="256"/>
      <c r="F4" s="9" t="s">
        <v>5</v>
      </c>
      <c r="G4" s="11" t="s">
        <v>6</v>
      </c>
      <c r="H4" s="11" t="s">
        <v>7</v>
      </c>
      <c r="I4" s="22" t="s">
        <v>8</v>
      </c>
      <c r="J4" s="23" t="s">
        <v>252</v>
      </c>
    </row>
    <row r="5" spans="1:10" s="2" customFormat="1" ht="31.15" customHeight="1">
      <c r="A5" s="279" t="s">
        <v>216</v>
      </c>
      <c r="B5" s="280"/>
      <c r="C5" s="12">
        <v>3384613</v>
      </c>
      <c r="D5" s="13">
        <v>1789238</v>
      </c>
      <c r="E5" s="13">
        <v>2967377</v>
      </c>
      <c r="F5" s="13">
        <v>1180542</v>
      </c>
      <c r="G5" s="13">
        <v>1128564</v>
      </c>
      <c r="H5" s="13">
        <v>658271</v>
      </c>
      <c r="I5" s="13">
        <v>815366</v>
      </c>
      <c r="J5" s="24">
        <v>1590162</v>
      </c>
    </row>
    <row r="6" spans="1:10" s="2" customFormat="1" ht="31.15" customHeight="1">
      <c r="A6" s="281" t="s">
        <v>217</v>
      </c>
      <c r="B6" s="282"/>
      <c r="C6" s="16">
        <v>347821</v>
      </c>
      <c r="D6" s="17">
        <v>189302</v>
      </c>
      <c r="E6" s="17">
        <v>295234</v>
      </c>
      <c r="F6" s="17">
        <v>53935</v>
      </c>
      <c r="G6" s="17">
        <v>159175</v>
      </c>
      <c r="H6" s="17">
        <v>82124</v>
      </c>
      <c r="I6" s="17">
        <v>118788</v>
      </c>
      <c r="J6" s="25">
        <v>164006</v>
      </c>
    </row>
    <row r="7" spans="1:10" ht="31.15" customHeight="1">
      <c r="A7" s="281" t="s">
        <v>218</v>
      </c>
      <c r="B7" s="282"/>
      <c r="C7" s="16">
        <v>395876</v>
      </c>
      <c r="D7" s="17">
        <v>210032</v>
      </c>
      <c r="E7" s="17">
        <v>335772</v>
      </c>
      <c r="F7" s="17">
        <v>110748</v>
      </c>
      <c r="G7" s="17">
        <v>125739</v>
      </c>
      <c r="H7" s="17">
        <v>99285</v>
      </c>
      <c r="I7" s="17">
        <v>90473</v>
      </c>
      <c r="J7" s="25">
        <v>179900</v>
      </c>
    </row>
    <row r="8" spans="1:10" ht="31.15" customHeight="1">
      <c r="A8" s="281" t="s">
        <v>219</v>
      </c>
      <c r="B8" s="282"/>
      <c r="C8" s="16">
        <v>315396</v>
      </c>
      <c r="D8" s="17">
        <v>168592</v>
      </c>
      <c r="E8" s="17">
        <v>289043</v>
      </c>
      <c r="F8" s="17">
        <v>112074</v>
      </c>
      <c r="G8" s="17">
        <v>116837</v>
      </c>
      <c r="H8" s="17">
        <v>60132</v>
      </c>
      <c r="I8" s="17">
        <v>61089</v>
      </c>
      <c r="J8" s="25">
        <v>154789</v>
      </c>
    </row>
    <row r="9" spans="1:10" ht="31.15" customHeight="1">
      <c r="A9" s="281" t="s">
        <v>220</v>
      </c>
      <c r="B9" s="282"/>
      <c r="C9" s="16">
        <v>327603</v>
      </c>
      <c r="D9" s="17">
        <v>173317</v>
      </c>
      <c r="E9" s="17">
        <v>289756</v>
      </c>
      <c r="F9" s="17">
        <v>189707</v>
      </c>
      <c r="G9" s="17">
        <v>65446</v>
      </c>
      <c r="H9" s="17">
        <v>34603</v>
      </c>
      <c r="I9" s="17">
        <v>45282</v>
      </c>
      <c r="J9" s="25">
        <v>155966</v>
      </c>
    </row>
    <row r="10" spans="1:10" ht="31.15" customHeight="1">
      <c r="A10" s="281" t="s">
        <v>221</v>
      </c>
      <c r="B10" s="282"/>
      <c r="C10" s="16">
        <v>250468</v>
      </c>
      <c r="D10" s="17">
        <v>127676</v>
      </c>
      <c r="E10" s="17">
        <v>224304</v>
      </c>
      <c r="F10" s="17">
        <v>100881</v>
      </c>
      <c r="G10" s="17">
        <v>64128</v>
      </c>
      <c r="H10" s="17">
        <v>59295</v>
      </c>
      <c r="I10" s="17">
        <v>34122</v>
      </c>
      <c r="J10" s="25">
        <v>115687</v>
      </c>
    </row>
    <row r="11" spans="1:10" s="2" customFormat="1" ht="31.15" customHeight="1">
      <c r="A11" s="281" t="s">
        <v>222</v>
      </c>
      <c r="B11" s="282"/>
      <c r="C11" s="16">
        <v>213249</v>
      </c>
      <c r="D11" s="17">
        <v>114062</v>
      </c>
      <c r="E11" s="17">
        <v>194810</v>
      </c>
      <c r="F11" s="17">
        <v>82670</v>
      </c>
      <c r="G11" s="17">
        <v>69920</v>
      </c>
      <c r="H11" s="17">
        <v>42220</v>
      </c>
      <c r="I11" s="17">
        <v>54663</v>
      </c>
      <c r="J11" s="25">
        <v>106088</v>
      </c>
    </row>
    <row r="12" spans="1:10" ht="31.15" customHeight="1">
      <c r="A12" s="281" t="s">
        <v>223</v>
      </c>
      <c r="B12" s="282"/>
      <c r="C12" s="16">
        <v>384842</v>
      </c>
      <c r="D12" s="17">
        <v>201021</v>
      </c>
      <c r="E12" s="17">
        <v>334926</v>
      </c>
      <c r="F12" s="17">
        <v>95501</v>
      </c>
      <c r="G12" s="17">
        <v>161522</v>
      </c>
      <c r="H12" s="17">
        <v>77903</v>
      </c>
      <c r="I12" s="17">
        <v>126301</v>
      </c>
      <c r="J12" s="25">
        <v>177993</v>
      </c>
    </row>
    <row r="13" spans="1:10" ht="31.15" customHeight="1">
      <c r="A13" s="281" t="s">
        <v>224</v>
      </c>
      <c r="B13" s="282"/>
      <c r="C13" s="16">
        <v>1149358</v>
      </c>
      <c r="D13" s="17">
        <v>605236</v>
      </c>
      <c r="E13" s="17">
        <v>1003532</v>
      </c>
      <c r="F13" s="17">
        <v>435026</v>
      </c>
      <c r="G13" s="17">
        <v>365797</v>
      </c>
      <c r="H13" s="17">
        <v>202709</v>
      </c>
      <c r="I13" s="17">
        <v>284648</v>
      </c>
      <c r="J13" s="25">
        <v>535733</v>
      </c>
    </row>
    <row r="14" spans="1:10" ht="31.15" customHeight="1">
      <c r="A14" s="14"/>
      <c r="B14" s="15" t="s">
        <v>226</v>
      </c>
      <c r="C14" s="16">
        <v>89320</v>
      </c>
      <c r="D14" s="17">
        <v>47287</v>
      </c>
      <c r="E14" s="17">
        <v>81683</v>
      </c>
      <c r="F14" s="17">
        <v>37381</v>
      </c>
      <c r="G14" s="17">
        <v>26864</v>
      </c>
      <c r="H14" s="17">
        <v>17438</v>
      </c>
      <c r="I14" s="17">
        <v>23641</v>
      </c>
      <c r="J14" s="25">
        <v>43479</v>
      </c>
    </row>
    <row r="15" spans="1:10" ht="31.15" customHeight="1">
      <c r="A15" s="14"/>
      <c r="B15" s="15" t="s">
        <v>227</v>
      </c>
      <c r="C15" s="16">
        <v>283547</v>
      </c>
      <c r="D15" s="17">
        <v>150726</v>
      </c>
      <c r="E15" s="17">
        <v>245357</v>
      </c>
      <c r="F15" s="17">
        <v>94502</v>
      </c>
      <c r="G15" s="17">
        <v>103538</v>
      </c>
      <c r="H15" s="17">
        <v>47317</v>
      </c>
      <c r="I15" s="17">
        <v>82892</v>
      </c>
      <c r="J15" s="25">
        <v>134670</v>
      </c>
    </row>
    <row r="16" spans="1:10" ht="31.15" customHeight="1">
      <c r="A16" s="14"/>
      <c r="B16" s="15" t="s">
        <v>228</v>
      </c>
      <c r="C16" s="16">
        <v>377793</v>
      </c>
      <c r="D16" s="17">
        <v>198766</v>
      </c>
      <c r="E16" s="17">
        <v>331463</v>
      </c>
      <c r="F16" s="17">
        <v>170408</v>
      </c>
      <c r="G16" s="17">
        <v>110529</v>
      </c>
      <c r="H16" s="17">
        <v>50526</v>
      </c>
      <c r="I16" s="17">
        <v>85043</v>
      </c>
      <c r="J16" s="25">
        <v>176377</v>
      </c>
    </row>
    <row r="17" spans="1:10" ht="31.15" customHeight="1">
      <c r="A17" s="14"/>
      <c r="B17" s="15" t="s">
        <v>229</v>
      </c>
      <c r="C17" s="16">
        <v>37789</v>
      </c>
      <c r="D17" s="17">
        <v>19235</v>
      </c>
      <c r="E17" s="17">
        <v>32449</v>
      </c>
      <c r="F17" s="17">
        <v>9610</v>
      </c>
      <c r="G17" s="17">
        <v>10485</v>
      </c>
      <c r="H17" s="17">
        <v>12354</v>
      </c>
      <c r="I17" s="17">
        <v>7568</v>
      </c>
      <c r="J17" s="25">
        <v>16177</v>
      </c>
    </row>
    <row r="18" spans="1:10" ht="31.15" customHeight="1">
      <c r="A18" s="14"/>
      <c r="B18" s="15" t="s">
        <v>230</v>
      </c>
      <c r="C18" s="16">
        <v>68954</v>
      </c>
      <c r="D18" s="17">
        <v>34414</v>
      </c>
      <c r="E18" s="17">
        <v>64795</v>
      </c>
      <c r="F18" s="17">
        <v>25976</v>
      </c>
      <c r="G18" s="17">
        <v>19428</v>
      </c>
      <c r="H18" s="17">
        <v>19391</v>
      </c>
      <c r="I18" s="17">
        <v>7358</v>
      </c>
      <c r="J18" s="25">
        <v>32693</v>
      </c>
    </row>
    <row r="19" spans="1:10" ht="31.15" customHeight="1">
      <c r="A19" s="14"/>
      <c r="B19" s="15" t="s">
        <v>231</v>
      </c>
      <c r="C19" s="16">
        <v>74602</v>
      </c>
      <c r="D19" s="17">
        <v>39404</v>
      </c>
      <c r="E19" s="17">
        <v>60063</v>
      </c>
      <c r="F19" s="17">
        <v>25533</v>
      </c>
      <c r="G19" s="17">
        <v>24344</v>
      </c>
      <c r="H19" s="17">
        <v>10186</v>
      </c>
      <c r="I19" s="17">
        <v>21004</v>
      </c>
      <c r="J19" s="25">
        <v>31863</v>
      </c>
    </row>
    <row r="20" spans="1:10" ht="31.15" customHeight="1">
      <c r="A20" s="14"/>
      <c r="B20" s="15" t="s">
        <v>232</v>
      </c>
      <c r="C20" s="16">
        <v>97855</v>
      </c>
      <c r="D20" s="17">
        <v>52332</v>
      </c>
      <c r="E20" s="17">
        <v>82050</v>
      </c>
      <c r="F20" s="17">
        <v>20694</v>
      </c>
      <c r="G20" s="17">
        <v>40081</v>
      </c>
      <c r="H20" s="17">
        <v>21275</v>
      </c>
      <c r="I20" s="17">
        <v>35908</v>
      </c>
      <c r="J20" s="25">
        <v>44495</v>
      </c>
    </row>
    <row r="21" spans="1:10" ht="31.15" customHeight="1">
      <c r="A21" s="14"/>
      <c r="B21" s="15" t="s">
        <v>233</v>
      </c>
      <c r="C21" s="16">
        <v>32847</v>
      </c>
      <c r="D21" s="17">
        <v>16780</v>
      </c>
      <c r="E21" s="17">
        <v>31429</v>
      </c>
      <c r="F21" s="17">
        <v>12421</v>
      </c>
      <c r="G21" s="17">
        <v>8827</v>
      </c>
      <c r="H21" s="17">
        <v>10181</v>
      </c>
      <c r="I21" s="17">
        <v>4703</v>
      </c>
      <c r="J21" s="25">
        <v>16363</v>
      </c>
    </row>
    <row r="22" spans="1:10" ht="31.15" customHeight="1">
      <c r="A22" s="14"/>
      <c r="B22" s="15" t="s">
        <v>235</v>
      </c>
      <c r="C22" s="16">
        <v>47262</v>
      </c>
      <c r="D22" s="17">
        <v>24784</v>
      </c>
      <c r="E22" s="17">
        <v>39854</v>
      </c>
      <c r="F22" s="17">
        <v>22134</v>
      </c>
      <c r="G22" s="17">
        <v>7525</v>
      </c>
      <c r="H22" s="17">
        <v>10195</v>
      </c>
      <c r="I22" s="17">
        <v>4162</v>
      </c>
      <c r="J22" s="25">
        <v>21041</v>
      </c>
    </row>
    <row r="23" spans="1:10" ht="31.15" customHeight="1">
      <c r="A23" s="14"/>
      <c r="B23" s="15" t="s">
        <v>236</v>
      </c>
      <c r="C23" s="16">
        <v>23148</v>
      </c>
      <c r="D23" s="17">
        <v>12936</v>
      </c>
      <c r="E23" s="17">
        <v>20313</v>
      </c>
      <c r="F23" s="17">
        <v>8053</v>
      </c>
      <c r="G23" s="17">
        <v>10431</v>
      </c>
      <c r="H23" s="17">
        <v>1829</v>
      </c>
      <c r="I23" s="17">
        <v>10126</v>
      </c>
      <c r="J23" s="25">
        <v>11256</v>
      </c>
    </row>
    <row r="24" spans="1:10" ht="31.15" customHeight="1">
      <c r="A24" s="18"/>
      <c r="B24" s="19" t="s">
        <v>237</v>
      </c>
      <c r="C24" s="20">
        <v>16241</v>
      </c>
      <c r="D24" s="21">
        <v>8572</v>
      </c>
      <c r="E24" s="21">
        <v>14076</v>
      </c>
      <c r="F24" s="21">
        <v>8314</v>
      </c>
      <c r="G24" s="21">
        <v>3745</v>
      </c>
      <c r="H24" s="21">
        <v>2017</v>
      </c>
      <c r="I24" s="21">
        <v>2243</v>
      </c>
      <c r="J24" s="21">
        <v>7319</v>
      </c>
    </row>
  </sheetData>
  <mergeCells count="15">
    <mergeCell ref="A12:B12"/>
    <mergeCell ref="A13:B13"/>
    <mergeCell ref="C3:C4"/>
    <mergeCell ref="E3:E4"/>
    <mergeCell ref="A3:B4"/>
    <mergeCell ref="A7:B7"/>
    <mergeCell ref="A8:B8"/>
    <mergeCell ref="A9:B9"/>
    <mergeCell ref="A10:B10"/>
    <mergeCell ref="A11:B11"/>
    <mergeCell ref="A1:J1"/>
    <mergeCell ref="A2:J2"/>
    <mergeCell ref="F3:J3"/>
    <mergeCell ref="A5:B5"/>
    <mergeCell ref="A6:B6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IS57"/>
  <sheetViews>
    <sheetView showGridLines="0" showZeros="0" topLeftCell="A19" zoomScaleNormal="100" workbookViewId="0">
      <selection activeCell="L24" sqref="L24"/>
    </sheetView>
  </sheetViews>
  <sheetFormatPr defaultColWidth="9" defaultRowHeight="14.25"/>
  <cols>
    <col min="1" max="1" width="29.5" style="123" customWidth="1"/>
    <col min="2" max="4" width="10.625" style="123" customWidth="1"/>
    <col min="5" max="5" width="10.625" style="83" customWidth="1"/>
    <col min="6" max="11" width="10.625" style="123" customWidth="1"/>
    <col min="12" max="12" width="13.625" style="123" customWidth="1"/>
    <col min="13" max="253" width="9" style="123" customWidth="1"/>
  </cols>
  <sheetData>
    <row r="1" spans="1:253" s="73" customFormat="1" ht="24.95" customHeight="1">
      <c r="A1" s="187" t="s">
        <v>254</v>
      </c>
      <c r="B1" s="241" t="s">
        <v>256</v>
      </c>
      <c r="C1" s="241"/>
      <c r="D1" s="241"/>
      <c r="E1" s="241"/>
      <c r="F1" s="187"/>
      <c r="G1" s="241" t="s">
        <v>255</v>
      </c>
      <c r="H1" s="241"/>
      <c r="I1" s="241"/>
      <c r="J1" s="241"/>
      <c r="K1" s="241"/>
      <c r="L1" s="187"/>
      <c r="M1" s="187"/>
      <c r="N1" s="187"/>
    </row>
    <row r="2" spans="1:253" s="121" customFormat="1" ht="20.100000000000001" customHeight="1" thickBot="1">
      <c r="A2" s="74"/>
      <c r="B2" s="75"/>
      <c r="C2" s="75"/>
      <c r="D2" s="75"/>
      <c r="E2" s="240" t="s">
        <v>12</v>
      </c>
      <c r="F2" s="240"/>
      <c r="G2" s="189"/>
      <c r="H2" s="75"/>
      <c r="I2" s="242"/>
      <c r="J2" s="242"/>
      <c r="K2" s="124" t="s">
        <v>12</v>
      </c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  <c r="IB2" s="74"/>
      <c r="IC2" s="74"/>
      <c r="ID2" s="74"/>
      <c r="IE2" s="74"/>
      <c r="IF2" s="74"/>
      <c r="IG2" s="74"/>
      <c r="IH2" s="74"/>
      <c r="II2" s="74"/>
      <c r="IJ2" s="74"/>
      <c r="IK2" s="74"/>
      <c r="IL2" s="74"/>
      <c r="IM2" s="74"/>
      <c r="IN2" s="74"/>
      <c r="IO2" s="74"/>
      <c r="IP2" s="74"/>
      <c r="IQ2" s="74"/>
      <c r="IR2" s="74"/>
      <c r="IS2" s="74"/>
    </row>
    <row r="3" spans="1:253" ht="9.9499999999999993" customHeight="1">
      <c r="A3" s="245" t="s">
        <v>13</v>
      </c>
      <c r="B3" s="247">
        <v>2018</v>
      </c>
      <c r="C3" s="247">
        <v>2019</v>
      </c>
      <c r="D3" s="8"/>
      <c r="E3" s="8"/>
      <c r="F3" s="46"/>
      <c r="G3" s="8"/>
      <c r="H3" s="46"/>
      <c r="I3" s="8"/>
      <c r="J3" s="141"/>
      <c r="K3" s="251" t="s">
        <v>14</v>
      </c>
    </row>
    <row r="4" spans="1:253" ht="9.9499999999999993" customHeight="1">
      <c r="A4" s="246"/>
      <c r="B4" s="248"/>
      <c r="C4" s="248"/>
      <c r="D4" s="249" t="s">
        <v>15</v>
      </c>
      <c r="E4" s="125"/>
      <c r="F4" s="126"/>
      <c r="G4" s="127"/>
      <c r="H4" s="126"/>
      <c r="I4" s="142"/>
      <c r="J4" s="248" t="s">
        <v>16</v>
      </c>
      <c r="K4" s="252"/>
    </row>
    <row r="5" spans="1:253" ht="30" customHeight="1">
      <c r="A5" s="246"/>
      <c r="B5" s="248"/>
      <c r="C5" s="248"/>
      <c r="D5" s="250"/>
      <c r="E5" s="47" t="s">
        <v>17</v>
      </c>
      <c r="F5" s="128" t="s">
        <v>18</v>
      </c>
      <c r="G5" s="49" t="s">
        <v>19</v>
      </c>
      <c r="H5" s="77" t="s">
        <v>20</v>
      </c>
      <c r="I5" s="47" t="s">
        <v>21</v>
      </c>
      <c r="J5" s="248"/>
      <c r="K5" s="252"/>
    </row>
    <row r="6" spans="1:253" s="122" customFormat="1" ht="21.2" customHeight="1">
      <c r="A6" s="78" t="s">
        <v>22</v>
      </c>
      <c r="B6" s="13">
        <v>4384893</v>
      </c>
      <c r="C6" s="13">
        <f>D6+J6</f>
        <v>4415227</v>
      </c>
      <c r="D6" s="13">
        <v>1530746</v>
      </c>
      <c r="E6" s="13">
        <v>779209</v>
      </c>
      <c r="F6" s="13">
        <v>295202</v>
      </c>
      <c r="G6" s="13">
        <v>196807</v>
      </c>
      <c r="H6" s="13">
        <v>199468</v>
      </c>
      <c r="I6" s="13">
        <v>60060</v>
      </c>
      <c r="J6" s="13">
        <f>SUM(J8:J10)</f>
        <v>2884481</v>
      </c>
      <c r="K6" s="143">
        <f>C6/B6*100</f>
        <v>100.7</v>
      </c>
    </row>
    <row r="7" spans="1:253" s="122" customFormat="1" ht="21.2" customHeight="1">
      <c r="A7" s="78" t="s">
        <v>23</v>
      </c>
      <c r="B7" s="129">
        <v>0</v>
      </c>
      <c r="C7" s="129">
        <f>D7+J7</f>
        <v>0</v>
      </c>
      <c r="D7" s="130"/>
      <c r="E7" s="131"/>
      <c r="F7" s="132"/>
      <c r="G7" s="132"/>
      <c r="H7" s="131"/>
      <c r="I7" s="131"/>
      <c r="J7" s="130"/>
      <c r="K7" s="143"/>
    </row>
    <row r="8" spans="1:253" ht="21.2" customHeight="1">
      <c r="A8" s="80" t="s">
        <v>24</v>
      </c>
      <c r="B8" s="129">
        <v>1202976</v>
      </c>
      <c r="C8" s="129">
        <v>1196567</v>
      </c>
      <c r="D8" s="130">
        <f>D12</f>
        <v>28312</v>
      </c>
      <c r="E8" s="130">
        <f t="shared" ref="E8:J8" si="0">E12</f>
        <v>13586</v>
      </c>
      <c r="F8" s="130">
        <f t="shared" si="0"/>
        <v>8835</v>
      </c>
      <c r="G8" s="130">
        <f t="shared" si="0"/>
        <v>5891</v>
      </c>
      <c r="H8" s="130">
        <f t="shared" si="0"/>
        <v>0</v>
      </c>
      <c r="I8" s="130">
        <f t="shared" si="0"/>
        <v>0</v>
      </c>
      <c r="J8" s="130">
        <f t="shared" si="0"/>
        <v>1168255</v>
      </c>
      <c r="K8" s="188">
        <f t="shared" ref="K8:K33" si="1">C8/B8*100</f>
        <v>99.5</v>
      </c>
    </row>
    <row r="9" spans="1:253" ht="21.2" customHeight="1">
      <c r="A9" s="79" t="s">
        <v>25</v>
      </c>
      <c r="B9" s="129">
        <v>1688272</v>
      </c>
      <c r="C9" s="129">
        <v>1676499</v>
      </c>
      <c r="D9" s="131">
        <f t="shared" ref="D9:J9" si="2">SUM(D14:D17)</f>
        <v>606127</v>
      </c>
      <c r="E9" s="131">
        <f t="shared" si="2"/>
        <v>318112</v>
      </c>
      <c r="F9" s="131">
        <f t="shared" si="2"/>
        <v>168466</v>
      </c>
      <c r="G9" s="131">
        <f t="shared" si="2"/>
        <v>112310</v>
      </c>
      <c r="H9" s="131">
        <f t="shared" si="2"/>
        <v>7239</v>
      </c>
      <c r="I9" s="131">
        <f t="shared" si="2"/>
        <v>0</v>
      </c>
      <c r="J9" s="131">
        <f t="shared" si="2"/>
        <v>1070372</v>
      </c>
      <c r="K9" s="188">
        <f t="shared" si="1"/>
        <v>99.3</v>
      </c>
    </row>
    <row r="10" spans="1:253" ht="21.2" customHeight="1">
      <c r="A10" s="79" t="s">
        <v>26</v>
      </c>
      <c r="B10" s="129">
        <v>1493645</v>
      </c>
      <c r="C10" s="129">
        <v>1542161</v>
      </c>
      <c r="D10" s="131">
        <f t="shared" ref="D10:J10" si="3">SUM(D18:D31)</f>
        <v>896307</v>
      </c>
      <c r="E10" s="131">
        <f t="shared" si="3"/>
        <v>447511</v>
      </c>
      <c r="F10" s="131">
        <f t="shared" si="3"/>
        <v>117902</v>
      </c>
      <c r="G10" s="131">
        <f t="shared" si="3"/>
        <v>78605</v>
      </c>
      <c r="H10" s="131">
        <f t="shared" si="3"/>
        <v>192229</v>
      </c>
      <c r="I10" s="131">
        <f t="shared" si="3"/>
        <v>60060</v>
      </c>
      <c r="J10" s="131">
        <f t="shared" si="3"/>
        <v>645854</v>
      </c>
      <c r="K10" s="188">
        <f t="shared" si="1"/>
        <v>103.2</v>
      </c>
    </row>
    <row r="11" spans="1:253" s="122" customFormat="1" ht="21.2" customHeight="1">
      <c r="A11" s="93" t="s">
        <v>27</v>
      </c>
      <c r="B11" s="129">
        <v>0</v>
      </c>
      <c r="C11" s="129">
        <f>D11+J11</f>
        <v>0</v>
      </c>
      <c r="D11" s="76"/>
      <c r="E11" s="133"/>
      <c r="F11" s="17"/>
      <c r="G11" s="17"/>
      <c r="H11" s="134"/>
      <c r="I11" s="131"/>
      <c r="J11" s="76"/>
      <c r="K11" s="188"/>
    </row>
    <row r="12" spans="1:253" ht="21.2" customHeight="1">
      <c r="A12" s="79" t="s">
        <v>28</v>
      </c>
      <c r="B12" s="129">
        <v>1202976</v>
      </c>
      <c r="C12" s="129">
        <v>1196567</v>
      </c>
      <c r="D12" s="129">
        <v>28312</v>
      </c>
      <c r="E12" s="17">
        <v>13586</v>
      </c>
      <c r="F12" s="17">
        <v>8835</v>
      </c>
      <c r="G12" s="17">
        <v>5891</v>
      </c>
      <c r="H12" s="17">
        <v>0</v>
      </c>
      <c r="I12" s="17">
        <v>0</v>
      </c>
      <c r="J12" s="17">
        <v>1168255</v>
      </c>
      <c r="K12" s="188">
        <f t="shared" si="1"/>
        <v>99.5</v>
      </c>
    </row>
    <row r="13" spans="1:253" ht="21.2" customHeight="1">
      <c r="A13" s="79" t="s">
        <v>29</v>
      </c>
      <c r="B13" s="129">
        <v>1302761</v>
      </c>
      <c r="C13" s="129">
        <v>1295810</v>
      </c>
      <c r="D13" s="129">
        <v>529061</v>
      </c>
      <c r="E13" s="17">
        <v>281529</v>
      </c>
      <c r="F13" s="17">
        <v>144177</v>
      </c>
      <c r="G13" s="17">
        <v>96116</v>
      </c>
      <c r="H13" s="17">
        <v>7239</v>
      </c>
      <c r="I13" s="135">
        <v>0</v>
      </c>
      <c r="J13" s="76">
        <f>SUM(J14:J16)</f>
        <v>766749</v>
      </c>
      <c r="K13" s="188">
        <f t="shared" si="1"/>
        <v>99.5</v>
      </c>
    </row>
    <row r="14" spans="1:253" ht="21.2" customHeight="1">
      <c r="A14" s="79" t="s">
        <v>30</v>
      </c>
      <c r="B14" s="129">
        <v>228431</v>
      </c>
      <c r="C14" s="129">
        <v>223520</v>
      </c>
      <c r="D14" s="129">
        <v>101411</v>
      </c>
      <c r="E14" s="17">
        <v>78781</v>
      </c>
      <c r="F14" s="17">
        <v>13578</v>
      </c>
      <c r="G14" s="17">
        <v>9052</v>
      </c>
      <c r="H14" s="17">
        <v>0</v>
      </c>
      <c r="I14" s="17">
        <v>0</v>
      </c>
      <c r="J14" s="76">
        <v>122109</v>
      </c>
      <c r="K14" s="188">
        <f t="shared" si="1"/>
        <v>97.9</v>
      </c>
    </row>
    <row r="15" spans="1:253" ht="21.2" customHeight="1">
      <c r="A15" s="79" t="s">
        <v>31</v>
      </c>
      <c r="B15" s="129">
        <v>1035986</v>
      </c>
      <c r="C15" s="129">
        <v>1031579</v>
      </c>
      <c r="D15" s="129">
        <v>400851</v>
      </c>
      <c r="E15" s="135">
        <v>176441</v>
      </c>
      <c r="F15" s="135">
        <v>130303</v>
      </c>
      <c r="G15" s="135">
        <v>86868</v>
      </c>
      <c r="H15" s="135">
        <v>7239</v>
      </c>
      <c r="I15" s="135">
        <v>0</v>
      </c>
      <c r="J15" s="76">
        <v>630728</v>
      </c>
      <c r="K15" s="188">
        <f t="shared" si="1"/>
        <v>99.6</v>
      </c>
    </row>
    <row r="16" spans="1:253" ht="21.2" customHeight="1">
      <c r="A16" s="81" t="s">
        <v>32</v>
      </c>
      <c r="B16" s="129">
        <v>38344</v>
      </c>
      <c r="C16" s="129">
        <v>40711</v>
      </c>
      <c r="D16" s="129">
        <v>26799</v>
      </c>
      <c r="E16" s="135">
        <v>26307</v>
      </c>
      <c r="F16" s="135">
        <v>296</v>
      </c>
      <c r="G16" s="135">
        <v>196</v>
      </c>
      <c r="H16" s="135">
        <v>0</v>
      </c>
      <c r="I16" s="135">
        <v>0</v>
      </c>
      <c r="J16" s="76">
        <v>13912</v>
      </c>
      <c r="K16" s="188">
        <f t="shared" si="1"/>
        <v>106.2</v>
      </c>
    </row>
    <row r="17" spans="1:253" ht="21.2" customHeight="1">
      <c r="A17" s="79" t="s">
        <v>33</v>
      </c>
      <c r="B17" s="129">
        <v>385511</v>
      </c>
      <c r="C17" s="129">
        <v>380689</v>
      </c>
      <c r="D17" s="129">
        <v>77066</v>
      </c>
      <c r="E17" s="135">
        <v>36583</v>
      </c>
      <c r="F17" s="135">
        <v>24289</v>
      </c>
      <c r="G17" s="135">
        <v>16194</v>
      </c>
      <c r="H17" s="135">
        <v>0</v>
      </c>
      <c r="I17" s="135">
        <v>0</v>
      </c>
      <c r="J17" s="76">
        <v>303623</v>
      </c>
      <c r="K17" s="188">
        <f t="shared" si="1"/>
        <v>98.7</v>
      </c>
    </row>
    <row r="18" spans="1:253" ht="21.2" customHeight="1">
      <c r="A18" s="79" t="s">
        <v>34</v>
      </c>
      <c r="B18" s="135">
        <v>485779</v>
      </c>
      <c r="C18" s="135">
        <v>496189</v>
      </c>
      <c r="D18" s="135">
        <v>274309</v>
      </c>
      <c r="E18" s="135">
        <v>29756</v>
      </c>
      <c r="F18" s="135">
        <v>58439</v>
      </c>
      <c r="G18" s="135">
        <v>38960</v>
      </c>
      <c r="H18" s="135">
        <v>147154</v>
      </c>
      <c r="I18" s="135">
        <v>0</v>
      </c>
      <c r="J18" s="134">
        <v>221880</v>
      </c>
      <c r="K18" s="188">
        <f t="shared" si="1"/>
        <v>102.1</v>
      </c>
    </row>
    <row r="19" spans="1:253" ht="21.2" customHeight="1">
      <c r="A19" s="79" t="s">
        <v>35</v>
      </c>
      <c r="B19" s="135">
        <v>263137</v>
      </c>
      <c r="C19" s="135">
        <v>248644</v>
      </c>
      <c r="D19" s="135">
        <v>81263</v>
      </c>
      <c r="E19" s="135">
        <v>29616</v>
      </c>
      <c r="F19" s="135">
        <v>25953</v>
      </c>
      <c r="G19" s="135">
        <v>17304</v>
      </c>
      <c r="H19" s="135">
        <v>8390</v>
      </c>
      <c r="I19" s="135">
        <v>0</v>
      </c>
      <c r="J19" s="134">
        <v>167381</v>
      </c>
      <c r="K19" s="188">
        <f t="shared" si="1"/>
        <v>94.5</v>
      </c>
    </row>
    <row r="20" spans="1:253" ht="21.2" customHeight="1">
      <c r="A20" s="79" t="s">
        <v>36</v>
      </c>
      <c r="B20" s="135">
        <v>103308</v>
      </c>
      <c r="C20" s="135">
        <v>109370</v>
      </c>
      <c r="D20" s="135">
        <v>47633</v>
      </c>
      <c r="E20" s="135">
        <v>5031</v>
      </c>
      <c r="F20" s="135">
        <v>16647</v>
      </c>
      <c r="G20" s="135">
        <v>11098</v>
      </c>
      <c r="H20" s="135">
        <v>14857</v>
      </c>
      <c r="I20" s="135">
        <v>0</v>
      </c>
      <c r="J20" s="134">
        <v>61737</v>
      </c>
      <c r="K20" s="188">
        <f t="shared" si="1"/>
        <v>105.9</v>
      </c>
    </row>
    <row r="21" spans="1:253" ht="21.2" customHeight="1">
      <c r="A21" s="79" t="s">
        <v>37</v>
      </c>
      <c r="B21" s="135">
        <v>13788</v>
      </c>
      <c r="C21" s="135">
        <v>14157</v>
      </c>
      <c r="D21" s="135">
        <v>8129</v>
      </c>
      <c r="E21" s="135">
        <v>6932</v>
      </c>
      <c r="F21" s="135">
        <v>718</v>
      </c>
      <c r="G21" s="135">
        <v>479</v>
      </c>
      <c r="H21" s="135">
        <v>0</v>
      </c>
      <c r="I21" s="135">
        <v>0</v>
      </c>
      <c r="J21" s="134">
        <v>6028</v>
      </c>
      <c r="K21" s="188">
        <f t="shared" si="1"/>
        <v>102.7</v>
      </c>
    </row>
    <row r="22" spans="1:253" ht="21.2" customHeight="1">
      <c r="A22" s="79" t="s">
        <v>38</v>
      </c>
      <c r="B22" s="129">
        <v>53950</v>
      </c>
      <c r="C22" s="129">
        <v>53974</v>
      </c>
      <c r="D22" s="129">
        <v>50636</v>
      </c>
      <c r="E22" s="135">
        <v>50636</v>
      </c>
      <c r="F22" s="135">
        <v>0</v>
      </c>
      <c r="G22" s="135">
        <v>0</v>
      </c>
      <c r="H22" s="135">
        <v>0</v>
      </c>
      <c r="I22" s="135">
        <v>0</v>
      </c>
      <c r="J22" s="134">
        <v>3338</v>
      </c>
      <c r="K22" s="188">
        <f t="shared" si="1"/>
        <v>100</v>
      </c>
    </row>
    <row r="23" spans="1:253" ht="21.2" customHeight="1">
      <c r="A23" s="79" t="s">
        <v>39</v>
      </c>
      <c r="B23" s="129">
        <v>14205</v>
      </c>
      <c r="C23" s="129">
        <v>15706</v>
      </c>
      <c r="D23" s="129">
        <v>12896</v>
      </c>
      <c r="E23" s="135">
        <v>9761</v>
      </c>
      <c r="F23" s="135">
        <v>1881</v>
      </c>
      <c r="G23" s="135">
        <v>1254</v>
      </c>
      <c r="H23" s="135">
        <v>0</v>
      </c>
      <c r="I23" s="135">
        <v>0</v>
      </c>
      <c r="J23" s="134">
        <v>2810</v>
      </c>
      <c r="K23" s="188">
        <f t="shared" si="1"/>
        <v>110.6</v>
      </c>
    </row>
    <row r="24" spans="1:253" ht="21.2" customHeight="1">
      <c r="A24" s="79" t="s">
        <v>40</v>
      </c>
      <c r="B24" s="129">
        <v>45521</v>
      </c>
      <c r="C24" s="129">
        <v>47626</v>
      </c>
      <c r="D24" s="129">
        <v>32331</v>
      </c>
      <c r="E24" s="135">
        <v>17868</v>
      </c>
      <c r="F24" s="135">
        <v>2079</v>
      </c>
      <c r="G24" s="135">
        <v>1386</v>
      </c>
      <c r="H24" s="135">
        <v>9452</v>
      </c>
      <c r="I24" s="135">
        <v>1546</v>
      </c>
      <c r="J24" s="134">
        <v>15295</v>
      </c>
      <c r="K24" s="188">
        <f t="shared" si="1"/>
        <v>104.6</v>
      </c>
    </row>
    <row r="25" spans="1:253" ht="21.2" customHeight="1">
      <c r="A25" s="79" t="s">
        <v>41</v>
      </c>
      <c r="B25" s="129">
        <v>6521</v>
      </c>
      <c r="C25" s="129">
        <v>9313</v>
      </c>
      <c r="D25" s="129">
        <v>7967</v>
      </c>
      <c r="E25" s="135">
        <v>7967</v>
      </c>
      <c r="F25" s="135">
        <v>0</v>
      </c>
      <c r="G25" s="135">
        <v>0</v>
      </c>
      <c r="H25" s="135">
        <v>0</v>
      </c>
      <c r="I25" s="135">
        <v>0</v>
      </c>
      <c r="J25" s="134">
        <v>1346</v>
      </c>
      <c r="K25" s="188">
        <f t="shared" si="1"/>
        <v>142.80000000000001</v>
      </c>
    </row>
    <row r="26" spans="1:253" ht="21.2" customHeight="1">
      <c r="A26" s="79" t="s">
        <v>42</v>
      </c>
      <c r="B26" s="129">
        <v>16872</v>
      </c>
      <c r="C26" s="129">
        <v>17285</v>
      </c>
      <c r="D26" s="129">
        <v>15650</v>
      </c>
      <c r="E26" s="135">
        <v>15650</v>
      </c>
      <c r="F26" s="135">
        <v>0</v>
      </c>
      <c r="G26" s="135">
        <v>0</v>
      </c>
      <c r="H26" s="135">
        <v>0</v>
      </c>
      <c r="I26" s="135">
        <v>0</v>
      </c>
      <c r="J26" s="134">
        <v>1635</v>
      </c>
      <c r="K26" s="188">
        <f t="shared" si="1"/>
        <v>102.4</v>
      </c>
    </row>
    <row r="27" spans="1:253" ht="21.2" customHeight="1">
      <c r="A27" s="79" t="s">
        <v>43</v>
      </c>
      <c r="B27" s="129">
        <v>118637</v>
      </c>
      <c r="C27" s="129">
        <v>121886</v>
      </c>
      <c r="D27" s="129">
        <v>28799</v>
      </c>
      <c r="E27" s="135">
        <v>747</v>
      </c>
      <c r="F27" s="135">
        <v>10130</v>
      </c>
      <c r="G27" s="135">
        <v>6754</v>
      </c>
      <c r="H27" s="135">
        <v>11168</v>
      </c>
      <c r="I27" s="135">
        <v>0</v>
      </c>
      <c r="J27" s="134">
        <v>93087</v>
      </c>
      <c r="K27" s="188">
        <f t="shared" si="1"/>
        <v>102.7</v>
      </c>
    </row>
    <row r="28" spans="1:253" ht="21.2" customHeight="1">
      <c r="A28" s="79" t="s">
        <v>44</v>
      </c>
      <c r="B28" s="129">
        <v>132832</v>
      </c>
      <c r="C28" s="129">
        <v>148555</v>
      </c>
      <c r="D28" s="129">
        <v>127545</v>
      </c>
      <c r="E28" s="135">
        <v>105691</v>
      </c>
      <c r="F28" s="135">
        <v>0</v>
      </c>
      <c r="G28" s="135">
        <v>0</v>
      </c>
      <c r="H28" s="135">
        <v>0</v>
      </c>
      <c r="I28" s="135">
        <v>21854</v>
      </c>
      <c r="J28" s="134">
        <v>21010</v>
      </c>
      <c r="K28" s="188">
        <f t="shared" si="1"/>
        <v>111.8</v>
      </c>
    </row>
    <row r="29" spans="1:253" ht="18" customHeight="1">
      <c r="A29" s="79" t="s">
        <v>45</v>
      </c>
      <c r="B29" s="129">
        <v>73290</v>
      </c>
      <c r="C29" s="129">
        <v>85066</v>
      </c>
      <c r="D29" s="129">
        <v>68311</v>
      </c>
      <c r="E29" s="135">
        <v>56504</v>
      </c>
      <c r="F29" s="135">
        <v>0</v>
      </c>
      <c r="G29" s="135">
        <v>0</v>
      </c>
      <c r="H29" s="135">
        <v>0</v>
      </c>
      <c r="I29" s="135">
        <v>11807</v>
      </c>
      <c r="J29" s="134">
        <v>16755</v>
      </c>
      <c r="K29" s="188">
        <f t="shared" si="1"/>
        <v>116.1</v>
      </c>
    </row>
    <row r="30" spans="1:253" ht="21.2" customHeight="1">
      <c r="A30" s="79" t="s">
        <v>46</v>
      </c>
      <c r="B30" s="129">
        <v>16175</v>
      </c>
      <c r="C30" s="129">
        <v>17667</v>
      </c>
      <c r="D30" s="129">
        <v>10160</v>
      </c>
      <c r="E30" s="135">
        <v>5527</v>
      </c>
      <c r="F30" s="135">
        <v>2055</v>
      </c>
      <c r="G30" s="135">
        <v>1370</v>
      </c>
      <c r="H30" s="135">
        <v>1208</v>
      </c>
      <c r="I30" s="135">
        <v>0</v>
      </c>
      <c r="J30" s="134">
        <v>7507</v>
      </c>
      <c r="K30" s="188">
        <f t="shared" si="1"/>
        <v>109.2</v>
      </c>
    </row>
    <row r="31" spans="1:253" ht="21.2" customHeight="1">
      <c r="A31" s="79" t="s">
        <v>47</v>
      </c>
      <c r="B31" s="129">
        <v>149630</v>
      </c>
      <c r="C31" s="129">
        <v>156723</v>
      </c>
      <c r="D31" s="129">
        <v>130678</v>
      </c>
      <c r="E31" s="135">
        <v>105825</v>
      </c>
      <c r="F31" s="135">
        <v>0</v>
      </c>
      <c r="G31" s="135">
        <v>0</v>
      </c>
      <c r="H31" s="135">
        <v>0</v>
      </c>
      <c r="I31" s="135">
        <v>24853</v>
      </c>
      <c r="J31" s="134">
        <v>26045</v>
      </c>
      <c r="K31" s="188">
        <f t="shared" si="1"/>
        <v>104.7</v>
      </c>
    </row>
    <row r="32" spans="1:253" ht="21.2" customHeight="1">
      <c r="A32" s="78" t="s">
        <v>48</v>
      </c>
      <c r="B32" s="136">
        <v>2.42</v>
      </c>
      <c r="C32" s="136">
        <v>2.61</v>
      </c>
      <c r="D32" s="129"/>
      <c r="E32" s="129"/>
      <c r="F32" s="129"/>
      <c r="G32" s="129"/>
      <c r="H32" s="129"/>
      <c r="I32" s="129"/>
      <c r="J32" s="139"/>
      <c r="K32" s="228">
        <f>C32-B32</f>
        <v>0.19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</row>
    <row r="33" spans="1:11" s="122" customFormat="1" ht="21.2" customHeight="1">
      <c r="A33" s="137" t="s">
        <v>49</v>
      </c>
      <c r="B33" s="138">
        <v>17.23</v>
      </c>
      <c r="C33" s="138">
        <v>12.52</v>
      </c>
      <c r="D33" s="139"/>
      <c r="E33" s="139"/>
      <c r="F33" s="139"/>
      <c r="G33" s="140"/>
      <c r="H33" s="140"/>
      <c r="I33" s="140"/>
      <c r="J33" s="144"/>
      <c r="K33" s="145">
        <f t="shared" si="1"/>
        <v>72.7</v>
      </c>
    </row>
    <row r="34" spans="1:11" ht="24.95" customHeight="1">
      <c r="A34" s="243" t="s">
        <v>253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</row>
    <row r="35" spans="1:11" ht="25.7" customHeight="1"/>
    <row r="36" spans="1:11" ht="25.7" customHeight="1"/>
    <row r="37" spans="1:11" ht="25.7" customHeight="1"/>
    <row r="38" spans="1:11" ht="25.7" customHeight="1"/>
    <row r="39" spans="1:11" ht="25.7" customHeight="1"/>
    <row r="40" spans="1:11" ht="25.7" customHeight="1"/>
    <row r="41" spans="1:11" ht="25.7" customHeight="1"/>
    <row r="42" spans="1:11" ht="25.7" customHeight="1"/>
    <row r="43" spans="1:11" ht="25.7" customHeight="1"/>
    <row r="44" spans="1:11" ht="25.7" customHeight="1"/>
    <row r="45" spans="1:11" ht="25.7" customHeight="1"/>
    <row r="46" spans="1:11" ht="25.7" customHeight="1"/>
    <row r="47" spans="1:11" ht="25.7" customHeight="1"/>
    <row r="48" spans="1:11" ht="25.7" customHeight="1"/>
    <row r="49" ht="25.7" customHeight="1"/>
    <row r="50" ht="25.7" customHeight="1"/>
    <row r="51" ht="25.7" customHeight="1"/>
    <row r="52" ht="25.7" customHeight="1"/>
    <row r="53" ht="25.7" customHeight="1"/>
    <row r="54" ht="25.7" customHeight="1"/>
    <row r="55" ht="25.7" customHeight="1"/>
    <row r="56" ht="25.7" customHeight="1"/>
    <row r="57" ht="25.7" customHeight="1"/>
  </sheetData>
  <mergeCells count="11">
    <mergeCell ref="E2:F2"/>
    <mergeCell ref="G1:K1"/>
    <mergeCell ref="B1:E1"/>
    <mergeCell ref="I2:J2"/>
    <mergeCell ref="A34:K34"/>
    <mergeCell ref="A3:A5"/>
    <mergeCell ref="B3:B5"/>
    <mergeCell ref="C3:C5"/>
    <mergeCell ref="D4:D5"/>
    <mergeCell ref="J4:J5"/>
    <mergeCell ref="K3:K5"/>
  </mergeCells>
  <phoneticPr fontId="47" type="noConversion"/>
  <printOptions horizontalCentered="1"/>
  <pageMargins left="0.51180555555555596" right="0.55000000000000004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M152"/>
  <sheetViews>
    <sheetView showGridLines="0" showZeros="0" topLeftCell="A4" workbookViewId="0">
      <selection activeCell="T18" sqref="T18"/>
    </sheetView>
  </sheetViews>
  <sheetFormatPr defaultColWidth="9" defaultRowHeight="14.25"/>
  <cols>
    <col min="1" max="1" width="28.625" style="4" customWidth="1"/>
    <col min="2" max="2" width="6.625" style="4" customWidth="1"/>
    <col min="3" max="3" width="7.375" style="4" customWidth="1"/>
    <col min="4" max="5" width="7.625" style="4" customWidth="1"/>
    <col min="6" max="6" width="7.625" style="88" customWidth="1"/>
    <col min="7" max="7" width="10.375" style="4" customWidth="1"/>
    <col min="8" max="9" width="8.125" style="4" customWidth="1"/>
    <col min="10" max="10" width="8.125" style="88" customWidth="1"/>
    <col min="11" max="11" width="8.125" style="4" customWidth="1"/>
    <col min="12" max="14" width="7.625" style="4" customWidth="1"/>
    <col min="15" max="15" width="8.125" style="4" customWidth="1"/>
    <col min="16" max="246" width="7" style="4" customWidth="1"/>
    <col min="247" max="16384" width="9" style="43"/>
  </cols>
  <sheetData>
    <row r="1" spans="1:15" s="1" customFormat="1" ht="24.95" customHeight="1">
      <c r="B1" s="253" t="s">
        <v>50</v>
      </c>
      <c r="C1" s="253"/>
      <c r="D1" s="253"/>
      <c r="E1" s="253"/>
      <c r="F1" s="253"/>
      <c r="G1" s="253"/>
      <c r="H1" s="253"/>
      <c r="I1" s="253" t="s">
        <v>257</v>
      </c>
      <c r="J1" s="253"/>
      <c r="K1" s="253"/>
      <c r="L1" s="253"/>
      <c r="M1" s="253"/>
      <c r="N1" s="253"/>
      <c r="O1" s="253"/>
    </row>
    <row r="2" spans="1:15" ht="20.100000000000001" customHeight="1" thickBot="1">
      <c r="A2" s="5"/>
      <c r="B2" s="254" t="s">
        <v>51</v>
      </c>
      <c r="C2" s="254"/>
      <c r="D2" s="254"/>
      <c r="E2" s="254"/>
      <c r="F2" s="254"/>
      <c r="G2" s="254"/>
      <c r="H2" s="254"/>
      <c r="I2" s="254" t="str">
        <f>B2</f>
        <v>（2019年）</v>
      </c>
      <c r="J2" s="254"/>
      <c r="K2" s="254"/>
      <c r="L2" s="254"/>
      <c r="M2" s="254"/>
      <c r="N2" s="190"/>
      <c r="O2" s="190"/>
    </row>
    <row r="3" spans="1:15" ht="15" customHeight="1">
      <c r="A3" s="255" t="s">
        <v>52</v>
      </c>
      <c r="B3" s="257" t="s">
        <v>53</v>
      </c>
      <c r="C3" s="259" t="s">
        <v>54</v>
      </c>
      <c r="D3" s="45"/>
      <c r="E3" s="45"/>
      <c r="F3" s="45"/>
      <c r="G3" s="259" t="s">
        <v>55</v>
      </c>
      <c r="H3" s="8"/>
      <c r="I3" s="8"/>
      <c r="J3" s="8"/>
      <c r="K3" s="259" t="s">
        <v>56</v>
      </c>
      <c r="L3" s="8"/>
      <c r="M3" s="8"/>
      <c r="N3" s="8"/>
      <c r="O3" s="261" t="s">
        <v>57</v>
      </c>
    </row>
    <row r="4" spans="1:15" ht="39.950000000000003" customHeight="1">
      <c r="A4" s="256"/>
      <c r="B4" s="258"/>
      <c r="C4" s="260"/>
      <c r="D4" s="47" t="s">
        <v>58</v>
      </c>
      <c r="E4" s="47" t="s">
        <v>59</v>
      </c>
      <c r="F4" s="35" t="s">
        <v>60</v>
      </c>
      <c r="G4" s="260"/>
      <c r="H4" s="35" t="s">
        <v>61</v>
      </c>
      <c r="I4" s="47" t="s">
        <v>59</v>
      </c>
      <c r="J4" s="11" t="s">
        <v>60</v>
      </c>
      <c r="K4" s="260"/>
      <c r="L4" s="47" t="s">
        <v>58</v>
      </c>
      <c r="M4" s="47" t="s">
        <v>59</v>
      </c>
      <c r="N4" s="35" t="s">
        <v>60</v>
      </c>
      <c r="O4" s="262"/>
    </row>
    <row r="5" spans="1:15" s="2" customFormat="1" ht="17.25" customHeight="1">
      <c r="A5" s="92" t="s">
        <v>22</v>
      </c>
      <c r="B5" s="2">
        <v>6797</v>
      </c>
      <c r="C5" s="2">
        <v>779209</v>
      </c>
      <c r="D5" s="2">
        <v>679365</v>
      </c>
      <c r="E5" s="2">
        <v>48028</v>
      </c>
      <c r="F5" s="2">
        <v>51816</v>
      </c>
      <c r="G5" s="2">
        <v>5870765</v>
      </c>
      <c r="H5" s="2">
        <v>5461387</v>
      </c>
      <c r="I5" s="2">
        <v>237164</v>
      </c>
      <c r="J5" s="2">
        <v>172215</v>
      </c>
      <c r="K5" s="2">
        <v>75454</v>
      </c>
      <c r="L5" s="2">
        <v>80110</v>
      </c>
      <c r="M5" s="2">
        <v>48459</v>
      </c>
      <c r="N5" s="2">
        <v>36347</v>
      </c>
      <c r="O5" s="2">
        <v>77990</v>
      </c>
    </row>
    <row r="6" spans="1:15" s="2" customFormat="1" ht="17.25" customHeight="1">
      <c r="A6" s="102" t="s">
        <v>62</v>
      </c>
      <c r="B6" s="103"/>
      <c r="C6" s="103"/>
      <c r="D6" s="103"/>
      <c r="E6" s="103"/>
      <c r="F6" s="103"/>
      <c r="G6" s="103"/>
      <c r="H6" s="103">
        <v>0</v>
      </c>
      <c r="I6" s="103">
        <v>0</v>
      </c>
      <c r="J6" s="103">
        <v>0</v>
      </c>
      <c r="K6" s="103"/>
      <c r="L6" s="103"/>
      <c r="M6" s="103"/>
      <c r="N6" s="103"/>
      <c r="O6" s="103"/>
    </row>
    <row r="7" spans="1:15" ht="17.25" customHeight="1">
      <c r="A7" s="104" t="s">
        <v>63</v>
      </c>
      <c r="B7" s="103">
        <v>2916</v>
      </c>
      <c r="C7" s="103">
        <v>507996</v>
      </c>
      <c r="D7" s="103">
        <v>442627</v>
      </c>
      <c r="E7" s="103">
        <v>28753</v>
      </c>
      <c r="F7" s="103">
        <v>36616</v>
      </c>
      <c r="G7" s="103">
        <v>3758218</v>
      </c>
      <c r="H7" s="103">
        <v>3449803</v>
      </c>
      <c r="I7" s="103">
        <v>177842</v>
      </c>
      <c r="J7" s="103">
        <v>130573</v>
      </c>
      <c r="K7" s="103">
        <v>73799</v>
      </c>
      <c r="L7" s="103">
        <v>77227</v>
      </c>
      <c r="M7" s="103">
        <v>59139</v>
      </c>
      <c r="N7" s="103">
        <v>40216</v>
      </c>
      <c r="O7" s="103">
        <v>76086</v>
      </c>
    </row>
    <row r="8" spans="1:15" ht="17.25" customHeight="1">
      <c r="A8" s="104" t="s">
        <v>64</v>
      </c>
      <c r="B8" s="103">
        <v>2355</v>
      </c>
      <c r="C8" s="103">
        <v>168442</v>
      </c>
      <c r="D8" s="103">
        <v>152509</v>
      </c>
      <c r="E8" s="103">
        <v>8045</v>
      </c>
      <c r="F8" s="103">
        <v>7888</v>
      </c>
      <c r="G8" s="103">
        <v>1398646</v>
      </c>
      <c r="H8" s="103">
        <v>1348905</v>
      </c>
      <c r="I8" s="103">
        <v>27146</v>
      </c>
      <c r="J8" s="103">
        <v>22596</v>
      </c>
      <c r="K8" s="103">
        <v>83798</v>
      </c>
      <c r="L8" s="103">
        <v>89147</v>
      </c>
      <c r="M8" s="103">
        <v>34682</v>
      </c>
      <c r="N8" s="103">
        <v>29096</v>
      </c>
      <c r="O8" s="103">
        <v>86468</v>
      </c>
    </row>
    <row r="9" spans="1:15" ht="17.25" customHeight="1">
      <c r="A9" s="104" t="s">
        <v>65</v>
      </c>
      <c r="B9" s="103">
        <v>1176</v>
      </c>
      <c r="C9" s="103">
        <v>95003</v>
      </c>
      <c r="D9" s="103">
        <v>76918</v>
      </c>
      <c r="E9" s="103">
        <v>11135</v>
      </c>
      <c r="F9" s="103">
        <v>6950</v>
      </c>
      <c r="G9" s="103">
        <v>681105</v>
      </c>
      <c r="H9" s="103">
        <v>631366</v>
      </c>
      <c r="I9" s="103">
        <v>31728</v>
      </c>
      <c r="J9" s="103">
        <v>18011</v>
      </c>
      <c r="K9" s="103">
        <v>72033</v>
      </c>
      <c r="L9" s="103">
        <v>82225</v>
      </c>
      <c r="M9" s="103">
        <v>28986</v>
      </c>
      <c r="N9" s="103">
        <v>26393</v>
      </c>
      <c r="O9" s="103">
        <v>75583</v>
      </c>
    </row>
    <row r="10" spans="1:15" ht="17.25" customHeight="1">
      <c r="A10" s="104" t="s">
        <v>66</v>
      </c>
      <c r="B10" s="103">
        <v>342</v>
      </c>
      <c r="C10" s="103">
        <v>7303</v>
      </c>
      <c r="D10" s="103">
        <v>6849</v>
      </c>
      <c r="E10" s="103">
        <v>95</v>
      </c>
      <c r="F10" s="103">
        <v>359</v>
      </c>
      <c r="G10" s="103">
        <v>28097</v>
      </c>
      <c r="H10" s="103">
        <v>26621</v>
      </c>
      <c r="I10" s="103">
        <v>448</v>
      </c>
      <c r="J10" s="103">
        <v>1028</v>
      </c>
      <c r="K10" s="103">
        <v>40845</v>
      </c>
      <c r="L10" s="103">
        <v>41189</v>
      </c>
      <c r="M10" s="103">
        <v>46698</v>
      </c>
      <c r="N10" s="103">
        <v>32128</v>
      </c>
      <c r="O10" s="103">
        <v>41270</v>
      </c>
    </row>
    <row r="11" spans="1:15" ht="17.25" customHeight="1">
      <c r="A11" s="104" t="s">
        <v>67</v>
      </c>
      <c r="B11" s="103">
        <v>8</v>
      </c>
      <c r="C11" s="103">
        <v>465</v>
      </c>
      <c r="D11" s="103">
        <v>462</v>
      </c>
      <c r="E11" s="103" t="s">
        <v>68</v>
      </c>
      <c r="F11" s="103">
        <v>3</v>
      </c>
      <c r="G11" s="103">
        <v>4699</v>
      </c>
      <c r="H11" s="103">
        <v>4692</v>
      </c>
      <c r="I11" s="103"/>
      <c r="J11" s="103">
        <v>8</v>
      </c>
      <c r="K11" s="103">
        <v>101062</v>
      </c>
      <c r="L11" s="103">
        <v>101550</v>
      </c>
      <c r="M11" s="103" t="s">
        <v>68</v>
      </c>
      <c r="N11" s="103">
        <v>26000</v>
      </c>
      <c r="O11" s="103">
        <v>101550</v>
      </c>
    </row>
    <row r="12" spans="1:15" s="2" customFormat="1" ht="17.25" customHeight="1">
      <c r="A12" s="102" t="s">
        <v>69</v>
      </c>
      <c r="B12" s="103"/>
      <c r="C12" s="103"/>
      <c r="D12" s="103"/>
      <c r="E12" s="103"/>
      <c r="F12" s="103"/>
      <c r="G12" s="103"/>
      <c r="H12" s="103">
        <v>0</v>
      </c>
      <c r="I12" s="103">
        <v>0</v>
      </c>
      <c r="J12" s="103">
        <v>0</v>
      </c>
      <c r="K12" s="103"/>
      <c r="L12" s="103"/>
      <c r="M12" s="103"/>
      <c r="N12" s="103"/>
      <c r="O12" s="103"/>
    </row>
    <row r="13" spans="1:15" ht="17.25" customHeight="1">
      <c r="A13" s="105" t="s">
        <v>28</v>
      </c>
      <c r="B13" s="103">
        <v>24</v>
      </c>
      <c r="C13" s="103">
        <v>13586</v>
      </c>
      <c r="D13" s="103">
        <v>12361</v>
      </c>
      <c r="E13" s="103">
        <v>140</v>
      </c>
      <c r="F13" s="103">
        <v>1085</v>
      </c>
      <c r="G13" s="103">
        <v>10978</v>
      </c>
      <c r="H13" s="103">
        <v>7837</v>
      </c>
      <c r="I13" s="103">
        <v>1075</v>
      </c>
      <c r="J13" s="103">
        <v>2066</v>
      </c>
      <c r="K13" s="103">
        <v>8057</v>
      </c>
      <c r="L13" s="103">
        <v>6338</v>
      </c>
      <c r="M13" s="103">
        <v>79630</v>
      </c>
      <c r="N13" s="103">
        <v>18380</v>
      </c>
      <c r="O13" s="103">
        <v>7129</v>
      </c>
    </row>
    <row r="14" spans="1:15" ht="17.25" customHeight="1">
      <c r="A14" s="105" t="s">
        <v>70</v>
      </c>
      <c r="B14" s="103">
        <v>9</v>
      </c>
      <c r="C14" s="103">
        <v>13192</v>
      </c>
      <c r="D14" s="103">
        <v>12121</v>
      </c>
      <c r="E14" s="103" t="s">
        <v>68</v>
      </c>
      <c r="F14" s="103">
        <v>1071</v>
      </c>
      <c r="G14" s="103">
        <v>8657</v>
      </c>
      <c r="H14" s="103">
        <v>6627</v>
      </c>
      <c r="I14" s="103"/>
      <c r="J14" s="103">
        <v>2030</v>
      </c>
      <c r="K14" s="103">
        <v>6540</v>
      </c>
      <c r="L14" s="103">
        <v>5465</v>
      </c>
      <c r="M14" s="103" t="s">
        <v>68</v>
      </c>
      <c r="N14" s="103">
        <v>18287</v>
      </c>
      <c r="O14" s="103">
        <v>5465</v>
      </c>
    </row>
    <row r="15" spans="1:15" ht="17.25" customHeight="1">
      <c r="A15" s="105" t="s">
        <v>71</v>
      </c>
      <c r="B15" s="103">
        <v>6</v>
      </c>
      <c r="C15" s="103">
        <v>185</v>
      </c>
      <c r="D15" s="103">
        <v>171</v>
      </c>
      <c r="E15" s="103" t="s">
        <v>68</v>
      </c>
      <c r="F15" s="103">
        <v>14</v>
      </c>
      <c r="G15" s="103">
        <v>944</v>
      </c>
      <c r="H15" s="103">
        <v>908</v>
      </c>
      <c r="I15" s="103"/>
      <c r="J15" s="103">
        <v>36</v>
      </c>
      <c r="K15" s="103">
        <v>51568</v>
      </c>
      <c r="L15" s="103">
        <v>53710</v>
      </c>
      <c r="M15" s="103" t="s">
        <v>68</v>
      </c>
      <c r="N15" s="103">
        <v>25714</v>
      </c>
      <c r="O15" s="103">
        <v>53710</v>
      </c>
    </row>
    <row r="16" spans="1:15" ht="17.25" customHeight="1">
      <c r="A16" s="105" t="s">
        <v>72</v>
      </c>
      <c r="B16" s="103">
        <v>2</v>
      </c>
      <c r="C16" s="103">
        <v>156</v>
      </c>
      <c r="D16" s="103">
        <v>16</v>
      </c>
      <c r="E16" s="103">
        <v>140</v>
      </c>
      <c r="F16" s="103" t="s">
        <v>68</v>
      </c>
      <c r="G16" s="103">
        <v>1229</v>
      </c>
      <c r="H16" s="103">
        <v>154</v>
      </c>
      <c r="I16" s="103">
        <v>1075</v>
      </c>
      <c r="J16" s="103"/>
      <c r="K16" s="103">
        <v>81391</v>
      </c>
      <c r="L16" s="103">
        <v>96250</v>
      </c>
      <c r="M16" s="103">
        <v>79630</v>
      </c>
      <c r="N16" s="103" t="s">
        <v>68</v>
      </c>
      <c r="O16" s="103">
        <v>81391</v>
      </c>
    </row>
    <row r="17" spans="1:247" ht="17.25" customHeight="1">
      <c r="A17" s="105" t="s">
        <v>73</v>
      </c>
      <c r="B17" s="103">
        <v>1</v>
      </c>
      <c r="C17" s="103">
        <v>4</v>
      </c>
      <c r="D17" s="103">
        <v>4</v>
      </c>
      <c r="E17" s="103" t="s">
        <v>68</v>
      </c>
      <c r="F17" s="103" t="s">
        <v>68</v>
      </c>
      <c r="G17" s="103">
        <v>15</v>
      </c>
      <c r="H17" s="103">
        <v>15</v>
      </c>
      <c r="I17" s="103"/>
      <c r="J17" s="103"/>
      <c r="K17" s="103">
        <v>37500</v>
      </c>
      <c r="L17" s="103">
        <v>37500</v>
      </c>
      <c r="M17" s="103" t="s">
        <v>68</v>
      </c>
      <c r="N17" s="103" t="s">
        <v>68</v>
      </c>
      <c r="O17" s="103">
        <v>37500</v>
      </c>
    </row>
    <row r="18" spans="1:247" ht="17.25" customHeight="1">
      <c r="A18" s="105" t="s">
        <v>262</v>
      </c>
      <c r="B18" s="103">
        <v>6</v>
      </c>
      <c r="C18" s="103">
        <v>49</v>
      </c>
      <c r="D18" s="103">
        <v>49</v>
      </c>
      <c r="E18" s="103" t="s">
        <v>68</v>
      </c>
      <c r="F18" s="103" t="s">
        <v>68</v>
      </c>
      <c r="G18" s="103">
        <v>134</v>
      </c>
      <c r="H18" s="103">
        <v>134</v>
      </c>
      <c r="I18" s="103"/>
      <c r="J18" s="103"/>
      <c r="K18" s="103">
        <v>26700</v>
      </c>
      <c r="L18" s="103">
        <v>26700</v>
      </c>
      <c r="M18" s="103" t="s">
        <v>68</v>
      </c>
      <c r="N18" s="103" t="s">
        <v>68</v>
      </c>
      <c r="O18" s="103">
        <v>26700</v>
      </c>
    </row>
    <row r="19" spans="1:247" ht="17.25" customHeight="1">
      <c r="A19" s="104" t="s">
        <v>74</v>
      </c>
      <c r="B19" s="103">
        <v>18</v>
      </c>
      <c r="C19" s="103">
        <v>78781</v>
      </c>
      <c r="D19" s="103">
        <v>72875</v>
      </c>
      <c r="E19" s="103">
        <v>5791</v>
      </c>
      <c r="F19" s="103">
        <v>115</v>
      </c>
      <c r="G19" s="103">
        <v>689280</v>
      </c>
      <c r="H19" s="103">
        <v>637952</v>
      </c>
      <c r="I19" s="103">
        <v>50956</v>
      </c>
      <c r="J19" s="103">
        <v>372</v>
      </c>
      <c r="K19" s="103">
        <v>83156</v>
      </c>
      <c r="L19" s="103">
        <v>84148</v>
      </c>
      <c r="M19" s="103">
        <v>73413</v>
      </c>
      <c r="N19" s="103">
        <v>27375</v>
      </c>
      <c r="O19" s="103">
        <v>83248</v>
      </c>
    </row>
    <row r="20" spans="1:247" ht="17.25" customHeight="1">
      <c r="A20" s="104" t="s">
        <v>75</v>
      </c>
      <c r="B20" s="103">
        <v>2</v>
      </c>
      <c r="C20" s="103">
        <v>51476</v>
      </c>
      <c r="D20" s="103">
        <v>46169</v>
      </c>
      <c r="E20" s="103">
        <v>5192</v>
      </c>
      <c r="F20" s="103">
        <v>115</v>
      </c>
      <c r="G20" s="103">
        <v>449187</v>
      </c>
      <c r="H20" s="103">
        <v>403637</v>
      </c>
      <c r="I20" s="103">
        <v>45178</v>
      </c>
      <c r="J20" s="103">
        <v>372</v>
      </c>
      <c r="K20" s="103">
        <v>82653</v>
      </c>
      <c r="L20" s="103">
        <v>83600</v>
      </c>
      <c r="M20" s="103">
        <v>76211</v>
      </c>
      <c r="N20" s="103">
        <v>27375</v>
      </c>
      <c r="O20" s="103">
        <v>82792</v>
      </c>
    </row>
    <row r="21" spans="1:247" ht="17.25" customHeight="1">
      <c r="A21" s="104" t="s">
        <v>76</v>
      </c>
      <c r="B21" s="103">
        <v>1</v>
      </c>
      <c r="C21" s="103">
        <v>6353</v>
      </c>
      <c r="D21" s="103">
        <v>6281</v>
      </c>
      <c r="E21" s="103">
        <v>72</v>
      </c>
      <c r="F21" s="103" t="s">
        <v>68</v>
      </c>
      <c r="G21" s="103">
        <v>81278</v>
      </c>
      <c r="H21" s="103">
        <v>80940</v>
      </c>
      <c r="I21" s="103">
        <v>338</v>
      </c>
      <c r="J21" s="103"/>
      <c r="K21" s="103">
        <v>128767</v>
      </c>
      <c r="L21" s="103">
        <v>129711</v>
      </c>
      <c r="M21" s="103">
        <v>46917</v>
      </c>
      <c r="N21" s="103" t="s">
        <v>68</v>
      </c>
      <c r="O21" s="103">
        <v>128767</v>
      </c>
    </row>
    <row r="22" spans="1:247" ht="17.25" customHeight="1">
      <c r="A22" s="104" t="s">
        <v>77</v>
      </c>
      <c r="B22" s="103">
        <v>7</v>
      </c>
      <c r="C22" s="103">
        <v>12409</v>
      </c>
      <c r="D22" s="103">
        <v>12199</v>
      </c>
      <c r="E22" s="103">
        <v>210</v>
      </c>
      <c r="F22" s="103" t="s">
        <v>68</v>
      </c>
      <c r="G22" s="103">
        <v>79717</v>
      </c>
      <c r="H22" s="103">
        <v>78732</v>
      </c>
      <c r="I22" s="103">
        <v>985</v>
      </c>
      <c r="J22" s="103"/>
      <c r="K22" s="103">
        <v>63672</v>
      </c>
      <c r="L22" s="103">
        <v>64114</v>
      </c>
      <c r="M22" s="103">
        <v>41038</v>
      </c>
      <c r="N22" s="103" t="s">
        <v>68</v>
      </c>
      <c r="O22" s="103">
        <v>63672</v>
      </c>
    </row>
    <row r="23" spans="1:247" ht="17.25" customHeight="1">
      <c r="A23" s="104" t="s">
        <v>78</v>
      </c>
      <c r="B23" s="103">
        <v>7</v>
      </c>
      <c r="C23" s="103">
        <v>6806</v>
      </c>
      <c r="D23" s="103">
        <v>6494</v>
      </c>
      <c r="E23" s="103">
        <v>312</v>
      </c>
      <c r="F23" s="103" t="s">
        <v>68</v>
      </c>
      <c r="G23" s="103">
        <v>60277</v>
      </c>
      <c r="H23" s="103">
        <v>58172</v>
      </c>
      <c r="I23" s="103">
        <v>2105</v>
      </c>
      <c r="J23" s="103"/>
      <c r="K23" s="103">
        <v>88526</v>
      </c>
      <c r="L23" s="103">
        <v>90795</v>
      </c>
      <c r="M23" s="103">
        <v>52363</v>
      </c>
      <c r="N23" s="103" t="s">
        <v>68</v>
      </c>
      <c r="O23" s="103">
        <v>88526</v>
      </c>
    </row>
    <row r="24" spans="1:247" ht="17.25" customHeight="1">
      <c r="A24" s="104" t="s">
        <v>79</v>
      </c>
      <c r="B24" s="103">
        <v>1</v>
      </c>
      <c r="C24" s="103">
        <v>1737</v>
      </c>
      <c r="D24" s="103">
        <v>1732</v>
      </c>
      <c r="E24" s="103">
        <v>5</v>
      </c>
      <c r="F24" s="103" t="s">
        <v>68</v>
      </c>
      <c r="G24" s="103">
        <v>18821</v>
      </c>
      <c r="H24" s="103">
        <v>16471</v>
      </c>
      <c r="I24" s="103">
        <v>2351</v>
      </c>
      <c r="J24" s="103"/>
      <c r="K24" s="103">
        <v>64834</v>
      </c>
      <c r="L24" s="103">
        <v>63252</v>
      </c>
      <c r="M24" s="103">
        <v>78612</v>
      </c>
      <c r="N24" s="103" t="s">
        <v>68</v>
      </c>
      <c r="O24" s="103">
        <v>64834</v>
      </c>
    </row>
    <row r="25" spans="1:247" ht="17.25" customHeight="1">
      <c r="A25" s="104" t="s">
        <v>80</v>
      </c>
      <c r="B25" s="103">
        <v>527</v>
      </c>
      <c r="C25" s="103">
        <v>176441</v>
      </c>
      <c r="D25" s="103">
        <v>165142</v>
      </c>
      <c r="E25" s="103">
        <v>8306</v>
      </c>
      <c r="F25" s="103">
        <v>2993</v>
      </c>
      <c r="G25" s="103">
        <v>1326307</v>
      </c>
      <c r="H25" s="103">
        <v>1262117</v>
      </c>
      <c r="I25" s="103">
        <v>50806</v>
      </c>
      <c r="J25" s="103">
        <v>13384</v>
      </c>
      <c r="K25" s="103">
        <v>74968</v>
      </c>
      <c r="L25" s="103">
        <v>76280</v>
      </c>
      <c r="M25" s="103">
        <v>61315</v>
      </c>
      <c r="N25" s="103">
        <v>42194</v>
      </c>
      <c r="O25" s="103">
        <v>75566</v>
      </c>
      <c r="P25" s="113"/>
      <c r="IM25" s="4"/>
    </row>
    <row r="26" spans="1:247" ht="17.25" customHeight="1">
      <c r="A26" s="104" t="s">
        <v>81</v>
      </c>
      <c r="B26" s="103">
        <v>32</v>
      </c>
      <c r="C26" s="103">
        <v>6390</v>
      </c>
      <c r="D26" s="103">
        <v>5746</v>
      </c>
      <c r="E26" s="103">
        <v>627</v>
      </c>
      <c r="F26" s="103">
        <v>17</v>
      </c>
      <c r="G26" s="103">
        <v>26635</v>
      </c>
      <c r="H26" s="103">
        <v>24019</v>
      </c>
      <c r="I26" s="103">
        <v>2479</v>
      </c>
      <c r="J26" s="103">
        <v>137</v>
      </c>
      <c r="K26" s="103">
        <v>44018</v>
      </c>
      <c r="L26" s="103">
        <v>44996</v>
      </c>
      <c r="M26" s="103">
        <v>37966</v>
      </c>
      <c r="N26" s="103">
        <v>22900</v>
      </c>
      <c r="O26" s="103">
        <v>44230</v>
      </c>
      <c r="P26" s="113"/>
      <c r="IM26" s="4"/>
    </row>
    <row r="27" spans="1:247" ht="17.25" customHeight="1">
      <c r="A27" s="104" t="s">
        <v>82</v>
      </c>
      <c r="B27" s="103">
        <v>13</v>
      </c>
      <c r="C27" s="103">
        <v>2362</v>
      </c>
      <c r="D27" s="103">
        <v>2352</v>
      </c>
      <c r="E27" s="103" t="s">
        <v>68</v>
      </c>
      <c r="F27" s="103">
        <v>10</v>
      </c>
      <c r="G27" s="103">
        <v>13260</v>
      </c>
      <c r="H27" s="103">
        <v>13247</v>
      </c>
      <c r="I27" s="103"/>
      <c r="J27" s="103">
        <v>13</v>
      </c>
      <c r="K27" s="103">
        <v>58413</v>
      </c>
      <c r="L27" s="103">
        <v>58484</v>
      </c>
      <c r="M27" s="103" t="s">
        <v>68</v>
      </c>
      <c r="N27" s="103">
        <v>26000</v>
      </c>
      <c r="O27" s="103">
        <v>58484</v>
      </c>
      <c r="P27" s="113"/>
      <c r="IM27" s="4"/>
    </row>
    <row r="28" spans="1:247" ht="17.25" customHeight="1">
      <c r="A28" s="104" t="s">
        <v>83</v>
      </c>
      <c r="B28" s="103">
        <v>6</v>
      </c>
      <c r="C28" s="103">
        <v>1095</v>
      </c>
      <c r="D28" s="103">
        <v>1028</v>
      </c>
      <c r="E28" s="103" t="s">
        <v>68</v>
      </c>
      <c r="F28" s="103">
        <v>67</v>
      </c>
      <c r="G28" s="103">
        <v>7496</v>
      </c>
      <c r="H28" s="103">
        <v>7344</v>
      </c>
      <c r="I28" s="103"/>
      <c r="J28" s="103">
        <v>152</v>
      </c>
      <c r="K28" s="103">
        <v>69472</v>
      </c>
      <c r="L28" s="103">
        <v>73443</v>
      </c>
      <c r="M28" s="103" t="s">
        <v>68</v>
      </c>
      <c r="N28" s="103">
        <v>19203</v>
      </c>
      <c r="O28" s="103">
        <v>73443</v>
      </c>
      <c r="P28" s="113"/>
      <c r="IM28" s="4"/>
    </row>
    <row r="29" spans="1:247" ht="17.25" customHeight="1">
      <c r="A29" s="104" t="s">
        <v>84</v>
      </c>
      <c r="B29" s="103">
        <v>5</v>
      </c>
      <c r="C29" s="103">
        <v>120</v>
      </c>
      <c r="D29" s="103">
        <v>120</v>
      </c>
      <c r="E29" s="103" t="s">
        <v>68</v>
      </c>
      <c r="F29" s="103" t="s">
        <v>68</v>
      </c>
      <c r="G29" s="103">
        <v>516</v>
      </c>
      <c r="H29" s="103">
        <v>516</v>
      </c>
      <c r="I29" s="103"/>
      <c r="J29" s="103"/>
      <c r="K29" s="103">
        <v>42983</v>
      </c>
      <c r="L29" s="103">
        <v>42983</v>
      </c>
      <c r="M29" s="103" t="s">
        <v>68</v>
      </c>
      <c r="N29" s="103" t="s">
        <v>68</v>
      </c>
      <c r="O29" s="103">
        <v>42983</v>
      </c>
      <c r="P29" s="113"/>
      <c r="IM29" s="4"/>
    </row>
    <row r="30" spans="1:247" ht="17.25" customHeight="1">
      <c r="A30" s="104" t="s">
        <v>85</v>
      </c>
      <c r="B30" s="103">
        <v>5</v>
      </c>
      <c r="C30" s="103">
        <v>254</v>
      </c>
      <c r="D30" s="103">
        <v>254</v>
      </c>
      <c r="E30" s="103" t="s">
        <v>68</v>
      </c>
      <c r="F30" s="103" t="s">
        <v>68</v>
      </c>
      <c r="G30" s="103">
        <v>668</v>
      </c>
      <c r="H30" s="103">
        <v>668</v>
      </c>
      <c r="I30" s="103"/>
      <c r="J30" s="103"/>
      <c r="K30" s="103">
        <v>46417</v>
      </c>
      <c r="L30" s="103">
        <v>46417</v>
      </c>
      <c r="M30" s="103" t="s">
        <v>68</v>
      </c>
      <c r="N30" s="103" t="s">
        <v>68</v>
      </c>
      <c r="O30" s="103">
        <v>46417</v>
      </c>
      <c r="P30" s="113"/>
      <c r="IM30" s="4"/>
    </row>
    <row r="31" spans="1:247" ht="17.25" customHeight="1">
      <c r="A31" s="106" t="s">
        <v>86</v>
      </c>
      <c r="B31" s="103">
        <v>5</v>
      </c>
      <c r="C31" s="103">
        <v>163</v>
      </c>
      <c r="D31" s="103">
        <v>160</v>
      </c>
      <c r="E31" s="103" t="s">
        <v>68</v>
      </c>
      <c r="F31" s="103">
        <v>3</v>
      </c>
      <c r="G31" s="103">
        <v>833</v>
      </c>
      <c r="H31" s="103">
        <v>823</v>
      </c>
      <c r="I31" s="103"/>
      <c r="J31" s="103">
        <v>10</v>
      </c>
      <c r="K31" s="103">
        <v>58655</v>
      </c>
      <c r="L31" s="103">
        <v>60066</v>
      </c>
      <c r="M31" s="103" t="s">
        <v>68</v>
      </c>
      <c r="N31" s="103">
        <v>20000</v>
      </c>
      <c r="O31" s="103">
        <v>60066</v>
      </c>
      <c r="P31" s="113"/>
      <c r="IM31" s="4"/>
    </row>
    <row r="32" spans="1:247" ht="17.25" customHeight="1">
      <c r="A32" s="104" t="s">
        <v>87</v>
      </c>
      <c r="B32" s="103">
        <v>5</v>
      </c>
      <c r="C32" s="103">
        <v>935</v>
      </c>
      <c r="D32" s="103">
        <v>932</v>
      </c>
      <c r="E32" s="103" t="s">
        <v>68</v>
      </c>
      <c r="F32" s="103">
        <v>3</v>
      </c>
      <c r="G32" s="103">
        <v>6498</v>
      </c>
      <c r="H32" s="103">
        <v>6404</v>
      </c>
      <c r="I32" s="103"/>
      <c r="J32" s="103">
        <v>94</v>
      </c>
      <c r="K32" s="103">
        <v>84937</v>
      </c>
      <c r="L32" s="103">
        <v>84035</v>
      </c>
      <c r="M32" s="103" t="s">
        <v>68</v>
      </c>
      <c r="N32" s="103">
        <v>314000</v>
      </c>
      <c r="O32" s="103">
        <v>84035</v>
      </c>
      <c r="P32" s="113"/>
      <c r="IM32" s="4"/>
    </row>
    <row r="33" spans="1:247" ht="17.25" customHeight="1">
      <c r="A33" s="104" t="s">
        <v>88</v>
      </c>
      <c r="B33" s="103">
        <v>5</v>
      </c>
      <c r="C33" s="103">
        <v>1396</v>
      </c>
      <c r="D33" s="103">
        <v>1362</v>
      </c>
      <c r="E33" s="103">
        <v>34</v>
      </c>
      <c r="F33" s="103" t="s">
        <v>68</v>
      </c>
      <c r="G33" s="103">
        <v>10145</v>
      </c>
      <c r="H33" s="103">
        <v>9988</v>
      </c>
      <c r="I33" s="103">
        <v>157</v>
      </c>
      <c r="J33" s="103"/>
      <c r="K33" s="103">
        <v>79135</v>
      </c>
      <c r="L33" s="103">
        <v>79525</v>
      </c>
      <c r="M33" s="103">
        <v>60269</v>
      </c>
      <c r="N33" s="103" t="s">
        <v>68</v>
      </c>
      <c r="O33" s="103">
        <v>79135</v>
      </c>
      <c r="P33" s="113"/>
      <c r="IM33" s="4"/>
    </row>
    <row r="34" spans="1:247" ht="17.25" customHeight="1">
      <c r="A34" s="104" t="s">
        <v>89</v>
      </c>
      <c r="B34" s="103">
        <v>11</v>
      </c>
      <c r="C34" s="103">
        <v>3140</v>
      </c>
      <c r="D34" s="103">
        <v>3140</v>
      </c>
      <c r="E34" s="103" t="s">
        <v>68</v>
      </c>
      <c r="F34" s="103" t="s">
        <v>68</v>
      </c>
      <c r="G34" s="103">
        <v>16817</v>
      </c>
      <c r="H34" s="103">
        <v>16817</v>
      </c>
      <c r="I34" s="103"/>
      <c r="J34" s="103"/>
      <c r="K34" s="103">
        <v>51008</v>
      </c>
      <c r="L34" s="103">
        <v>51008</v>
      </c>
      <c r="M34" s="103" t="s">
        <v>68</v>
      </c>
      <c r="N34" s="103" t="s">
        <v>68</v>
      </c>
      <c r="O34" s="103">
        <v>51008</v>
      </c>
      <c r="P34" s="113"/>
      <c r="IM34" s="4"/>
    </row>
    <row r="35" spans="1:247" ht="17.25" customHeight="1">
      <c r="A35" s="104" t="s">
        <v>90</v>
      </c>
      <c r="B35" s="103">
        <v>2</v>
      </c>
      <c r="C35" s="103">
        <v>252</v>
      </c>
      <c r="D35" s="103">
        <v>152</v>
      </c>
      <c r="E35" s="103">
        <v>100</v>
      </c>
      <c r="F35" s="103" t="s">
        <v>68</v>
      </c>
      <c r="G35" s="103">
        <v>1186</v>
      </c>
      <c r="H35" s="103">
        <v>746</v>
      </c>
      <c r="I35" s="103">
        <v>440</v>
      </c>
      <c r="J35" s="103"/>
      <c r="K35" s="103">
        <v>46344</v>
      </c>
      <c r="L35" s="103">
        <v>48461</v>
      </c>
      <c r="M35" s="103">
        <v>43147</v>
      </c>
      <c r="N35" s="103" t="s">
        <v>68</v>
      </c>
      <c r="O35" s="103">
        <v>46344</v>
      </c>
      <c r="P35" s="113"/>
      <c r="IM35" s="4"/>
    </row>
    <row r="36" spans="1:247" ht="17.25" customHeight="1">
      <c r="A36" s="104" t="s">
        <v>91</v>
      </c>
      <c r="B36" s="103">
        <v>14</v>
      </c>
      <c r="C36" s="103">
        <v>7256</v>
      </c>
      <c r="D36" s="103">
        <v>7051</v>
      </c>
      <c r="E36" s="103">
        <v>177</v>
      </c>
      <c r="F36" s="103">
        <v>28</v>
      </c>
      <c r="G36" s="103">
        <v>56873</v>
      </c>
      <c r="H36" s="103">
        <v>55801</v>
      </c>
      <c r="I36" s="103">
        <v>1027</v>
      </c>
      <c r="J36" s="103">
        <v>45</v>
      </c>
      <c r="K36" s="103">
        <v>78197</v>
      </c>
      <c r="L36" s="103">
        <v>78881</v>
      </c>
      <c r="M36" s="103">
        <v>60082</v>
      </c>
      <c r="N36" s="103">
        <v>16036</v>
      </c>
      <c r="O36" s="103">
        <v>78438</v>
      </c>
      <c r="P36" s="113"/>
      <c r="IM36" s="4"/>
    </row>
    <row r="37" spans="1:247" ht="17.25" customHeight="1">
      <c r="A37" s="104" t="s">
        <v>92</v>
      </c>
      <c r="B37" s="103">
        <v>41</v>
      </c>
      <c r="C37" s="103">
        <v>4055</v>
      </c>
      <c r="D37" s="103">
        <v>3916</v>
      </c>
      <c r="E37" s="103">
        <v>29</v>
      </c>
      <c r="F37" s="103">
        <v>110</v>
      </c>
      <c r="G37" s="103">
        <v>25545</v>
      </c>
      <c r="H37" s="103">
        <v>24638</v>
      </c>
      <c r="I37" s="103">
        <v>222</v>
      </c>
      <c r="J37" s="103">
        <v>686</v>
      </c>
      <c r="K37" s="103">
        <v>61868</v>
      </c>
      <c r="L37" s="103">
        <v>61826</v>
      </c>
      <c r="M37" s="103">
        <v>73867</v>
      </c>
      <c r="N37" s="103">
        <v>60175</v>
      </c>
      <c r="O37" s="103">
        <v>61916</v>
      </c>
      <c r="P37" s="113"/>
      <c r="IM37" s="4"/>
    </row>
    <row r="38" spans="1:247" ht="17.25" customHeight="1">
      <c r="A38" s="104" t="s">
        <v>93</v>
      </c>
      <c r="B38" s="103">
        <v>11</v>
      </c>
      <c r="C38" s="103">
        <v>1936</v>
      </c>
      <c r="D38" s="103">
        <v>1699</v>
      </c>
      <c r="E38" s="103">
        <v>124</v>
      </c>
      <c r="F38" s="103">
        <v>113</v>
      </c>
      <c r="G38" s="103">
        <v>11544</v>
      </c>
      <c r="H38" s="103">
        <v>10595</v>
      </c>
      <c r="I38" s="103">
        <v>442</v>
      </c>
      <c r="J38" s="103">
        <v>507</v>
      </c>
      <c r="K38" s="103">
        <v>62095</v>
      </c>
      <c r="L38" s="103">
        <v>63029</v>
      </c>
      <c r="M38" s="103">
        <v>45071</v>
      </c>
      <c r="N38" s="103">
        <v>63325</v>
      </c>
      <c r="O38" s="103">
        <v>62040</v>
      </c>
      <c r="P38" s="113"/>
      <c r="IM38" s="4"/>
    </row>
    <row r="39" spans="1:247" ht="17.25" customHeight="1">
      <c r="A39" s="104" t="s">
        <v>94</v>
      </c>
      <c r="B39" s="103">
        <v>1</v>
      </c>
      <c r="C39" s="103">
        <v>18572</v>
      </c>
      <c r="D39" s="103">
        <v>18572</v>
      </c>
      <c r="E39" s="103" t="s">
        <v>68</v>
      </c>
      <c r="F39" s="103" t="s">
        <v>68</v>
      </c>
      <c r="G39" s="103">
        <v>168403</v>
      </c>
      <c r="H39" s="103">
        <v>168403</v>
      </c>
      <c r="I39" s="103"/>
      <c r="J39" s="103"/>
      <c r="K39" s="103">
        <v>90827</v>
      </c>
      <c r="L39" s="103">
        <v>90827</v>
      </c>
      <c r="M39" s="103" t="s">
        <v>68</v>
      </c>
      <c r="N39" s="103" t="s">
        <v>68</v>
      </c>
      <c r="O39" s="103">
        <v>90827</v>
      </c>
      <c r="P39" s="113"/>
      <c r="IM39" s="4"/>
    </row>
    <row r="40" spans="1:247" ht="17.25" customHeight="1">
      <c r="A40" s="104" t="s">
        <v>95</v>
      </c>
      <c r="B40" s="103">
        <v>24</v>
      </c>
      <c r="C40" s="103">
        <v>4526</v>
      </c>
      <c r="D40" s="103">
        <v>4279</v>
      </c>
      <c r="E40" s="103">
        <v>247</v>
      </c>
      <c r="F40" s="103" t="s">
        <v>68</v>
      </c>
      <c r="G40" s="103">
        <v>22493</v>
      </c>
      <c r="H40" s="103">
        <v>21508</v>
      </c>
      <c r="I40" s="103">
        <v>985</v>
      </c>
      <c r="J40" s="103"/>
      <c r="K40" s="103">
        <v>48082</v>
      </c>
      <c r="L40" s="103">
        <v>46848</v>
      </c>
      <c r="M40" s="103">
        <v>113207</v>
      </c>
      <c r="N40" s="103" t="s">
        <v>68</v>
      </c>
      <c r="O40" s="103">
        <v>48082</v>
      </c>
      <c r="P40" s="113"/>
      <c r="IM40" s="4"/>
    </row>
    <row r="41" spans="1:247" ht="17.25" customHeight="1">
      <c r="A41" s="104" t="s">
        <v>96</v>
      </c>
      <c r="B41" s="107">
        <v>80</v>
      </c>
      <c r="C41" s="108">
        <v>11777</v>
      </c>
      <c r="D41" s="108">
        <v>10833</v>
      </c>
      <c r="E41" s="108">
        <v>399</v>
      </c>
      <c r="F41" s="108">
        <v>545</v>
      </c>
      <c r="G41" s="108">
        <v>64299</v>
      </c>
      <c r="H41" s="108">
        <v>60294</v>
      </c>
      <c r="I41" s="108">
        <v>2115</v>
      </c>
      <c r="J41" s="108">
        <v>1890</v>
      </c>
      <c r="K41" s="108">
        <v>55364</v>
      </c>
      <c r="L41" s="108">
        <v>56534</v>
      </c>
      <c r="M41" s="108">
        <v>53143</v>
      </c>
      <c r="N41" s="108">
        <v>34307</v>
      </c>
      <c r="O41" s="108">
        <v>56412</v>
      </c>
      <c r="P41" s="113"/>
      <c r="IM41" s="4"/>
    </row>
    <row r="42" spans="1:247" ht="17.25" customHeight="1">
      <c r="A42" s="109" t="s">
        <v>97</v>
      </c>
      <c r="B42" s="110">
        <v>17</v>
      </c>
      <c r="C42" s="111">
        <v>58283</v>
      </c>
      <c r="D42" s="111">
        <v>53846</v>
      </c>
      <c r="E42" s="111">
        <v>3783</v>
      </c>
      <c r="F42" s="111">
        <v>654</v>
      </c>
      <c r="G42" s="111">
        <v>5031030</v>
      </c>
      <c r="H42" s="111">
        <v>477539</v>
      </c>
      <c r="I42" s="111">
        <v>24040</v>
      </c>
      <c r="J42" s="111">
        <v>1524</v>
      </c>
      <c r="K42" s="111">
        <v>85841</v>
      </c>
      <c r="L42" s="111">
        <v>88342</v>
      </c>
      <c r="M42" s="111">
        <v>61610</v>
      </c>
      <c r="N42" s="111">
        <v>23406</v>
      </c>
      <c r="O42" s="111">
        <v>86542</v>
      </c>
      <c r="P42" s="114"/>
      <c r="IM42" s="4"/>
    </row>
    <row r="43" spans="1:247" ht="23.45" customHeight="1">
      <c r="A43" s="1"/>
      <c r="B43" s="253" t="s">
        <v>259</v>
      </c>
      <c r="C43" s="253"/>
      <c r="D43" s="253"/>
      <c r="E43" s="253"/>
      <c r="F43" s="253"/>
      <c r="G43" s="253"/>
      <c r="H43" s="253"/>
      <c r="I43" s="253" t="s">
        <v>260</v>
      </c>
      <c r="J43" s="253"/>
      <c r="K43" s="253"/>
      <c r="L43" s="253"/>
      <c r="M43" s="253"/>
      <c r="N43" s="253"/>
      <c r="O43" s="253"/>
    </row>
    <row r="44" spans="1:247" ht="15" customHeight="1" thickBot="1">
      <c r="A44" s="5"/>
      <c r="B44" s="254" t="s">
        <v>51</v>
      </c>
      <c r="C44" s="254"/>
      <c r="D44" s="254"/>
      <c r="E44" s="254"/>
      <c r="F44" s="254"/>
      <c r="G44" s="254"/>
      <c r="H44" s="254"/>
      <c r="I44" s="254" t="str">
        <f>B44</f>
        <v>（2019年）</v>
      </c>
      <c r="J44" s="254"/>
      <c r="K44" s="254"/>
      <c r="L44" s="254"/>
      <c r="M44" s="254"/>
      <c r="N44" s="254"/>
      <c r="O44" s="254"/>
    </row>
    <row r="45" spans="1:247" ht="15.2" customHeight="1">
      <c r="A45" s="255" t="s">
        <v>52</v>
      </c>
      <c r="B45" s="257" t="s">
        <v>53</v>
      </c>
      <c r="C45" s="259" t="s">
        <v>54</v>
      </c>
      <c r="D45" s="45"/>
      <c r="E45" s="45"/>
      <c r="F45" s="45"/>
      <c r="G45" s="259" t="s">
        <v>55</v>
      </c>
      <c r="H45" s="8"/>
      <c r="I45" s="8"/>
      <c r="J45" s="8"/>
      <c r="K45" s="259" t="s">
        <v>56</v>
      </c>
      <c r="L45" s="8"/>
      <c r="M45" s="8"/>
      <c r="N45" s="8"/>
      <c r="O45" s="261" t="s">
        <v>57</v>
      </c>
    </row>
    <row r="46" spans="1:247" ht="45.6" customHeight="1">
      <c r="A46" s="256"/>
      <c r="B46" s="258"/>
      <c r="C46" s="260"/>
      <c r="D46" s="47" t="s">
        <v>58</v>
      </c>
      <c r="E46" s="47" t="s">
        <v>59</v>
      </c>
      <c r="F46" s="35" t="s">
        <v>60</v>
      </c>
      <c r="G46" s="260"/>
      <c r="H46" s="35" t="s">
        <v>61</v>
      </c>
      <c r="I46" s="47" t="s">
        <v>59</v>
      </c>
      <c r="J46" s="11" t="s">
        <v>60</v>
      </c>
      <c r="K46" s="260"/>
      <c r="L46" s="47" t="s">
        <v>58</v>
      </c>
      <c r="M46" s="47" t="s">
        <v>59</v>
      </c>
      <c r="N46" s="35" t="s">
        <v>60</v>
      </c>
      <c r="O46" s="262"/>
    </row>
    <row r="47" spans="1:247" ht="14.85" customHeight="1">
      <c r="A47" s="104" t="s">
        <v>98</v>
      </c>
      <c r="B47" s="103">
        <v>5</v>
      </c>
      <c r="C47" s="103">
        <v>2814</v>
      </c>
      <c r="D47" s="103">
        <v>2733</v>
      </c>
      <c r="E47" s="103">
        <v>14</v>
      </c>
      <c r="F47" s="103">
        <v>67</v>
      </c>
      <c r="G47" s="103">
        <v>23531</v>
      </c>
      <c r="H47" s="103">
        <v>23361</v>
      </c>
      <c r="I47" s="103">
        <v>74</v>
      </c>
      <c r="J47" s="103">
        <v>97</v>
      </c>
      <c r="K47" s="103">
        <v>89031</v>
      </c>
      <c r="L47" s="103">
        <v>91252</v>
      </c>
      <c r="M47" s="103">
        <v>52500</v>
      </c>
      <c r="N47" s="103">
        <v>14058</v>
      </c>
      <c r="O47" s="103">
        <v>91041</v>
      </c>
    </row>
    <row r="48" spans="1:247" ht="14.85" customHeight="1">
      <c r="A48" s="104" t="s">
        <v>99</v>
      </c>
      <c r="B48" s="103">
        <v>47</v>
      </c>
      <c r="C48" s="103">
        <v>7175</v>
      </c>
      <c r="D48" s="103">
        <v>6835</v>
      </c>
      <c r="E48" s="103">
        <v>312</v>
      </c>
      <c r="F48" s="103">
        <v>28</v>
      </c>
      <c r="G48" s="103">
        <v>45163</v>
      </c>
      <c r="H48" s="103">
        <v>43640</v>
      </c>
      <c r="I48" s="103">
        <v>1368</v>
      </c>
      <c r="J48" s="103">
        <v>155</v>
      </c>
      <c r="K48" s="103">
        <v>61254</v>
      </c>
      <c r="L48" s="103">
        <v>61769</v>
      </c>
      <c r="M48" s="103">
        <v>49022</v>
      </c>
      <c r="N48" s="103">
        <v>53552</v>
      </c>
      <c r="O48" s="103">
        <v>61284</v>
      </c>
    </row>
    <row r="49" spans="1:15" ht="14.85" customHeight="1">
      <c r="A49" s="104" t="s">
        <v>100</v>
      </c>
      <c r="B49" s="103">
        <v>40</v>
      </c>
      <c r="C49" s="103">
        <v>7064</v>
      </c>
      <c r="D49" s="103">
        <v>6640</v>
      </c>
      <c r="E49" s="103">
        <v>175</v>
      </c>
      <c r="F49" s="103">
        <v>249</v>
      </c>
      <c r="G49" s="103">
        <v>49645</v>
      </c>
      <c r="H49" s="103">
        <v>44843</v>
      </c>
      <c r="I49" s="103">
        <v>823</v>
      </c>
      <c r="J49" s="103">
        <v>3978</v>
      </c>
      <c r="K49" s="103">
        <v>66512</v>
      </c>
      <c r="L49" s="103">
        <v>63907</v>
      </c>
      <c r="M49" s="103">
        <v>45972</v>
      </c>
      <c r="N49" s="103">
        <v>148444</v>
      </c>
      <c r="O49" s="103">
        <v>63461</v>
      </c>
    </row>
    <row r="50" spans="1:15" ht="14.85" customHeight="1">
      <c r="A50" s="104" t="s">
        <v>101</v>
      </c>
      <c r="B50" s="103">
        <v>53</v>
      </c>
      <c r="C50" s="103">
        <v>8626</v>
      </c>
      <c r="D50" s="103">
        <v>7740</v>
      </c>
      <c r="E50" s="103">
        <v>192</v>
      </c>
      <c r="F50" s="103">
        <v>694</v>
      </c>
      <c r="G50" s="103">
        <v>51217</v>
      </c>
      <c r="H50" s="103">
        <v>48535</v>
      </c>
      <c r="I50" s="103">
        <v>767</v>
      </c>
      <c r="J50" s="103">
        <v>1915</v>
      </c>
      <c r="K50" s="103">
        <v>58149</v>
      </c>
      <c r="L50" s="103">
        <v>61274</v>
      </c>
      <c r="M50" s="103">
        <v>53657</v>
      </c>
      <c r="N50" s="103">
        <v>25735</v>
      </c>
      <c r="O50" s="103">
        <v>61139</v>
      </c>
    </row>
    <row r="51" spans="1:15" ht="14.85" customHeight="1">
      <c r="A51" s="104" t="s">
        <v>102</v>
      </c>
      <c r="B51" s="103">
        <v>12</v>
      </c>
      <c r="C51" s="103">
        <v>2697</v>
      </c>
      <c r="D51" s="103">
        <v>2603</v>
      </c>
      <c r="E51" s="103">
        <v>21</v>
      </c>
      <c r="F51" s="103">
        <v>73</v>
      </c>
      <c r="G51" s="103">
        <v>19972</v>
      </c>
      <c r="H51" s="103">
        <v>19355</v>
      </c>
      <c r="I51" s="103">
        <v>93</v>
      </c>
      <c r="J51" s="103">
        <v>523</v>
      </c>
      <c r="K51" s="103">
        <v>70972</v>
      </c>
      <c r="L51" s="103">
        <v>71317</v>
      </c>
      <c r="M51" s="103">
        <v>44381</v>
      </c>
      <c r="N51" s="103">
        <v>66203</v>
      </c>
      <c r="O51" s="103">
        <v>71110</v>
      </c>
    </row>
    <row r="52" spans="1:15" ht="14.85" customHeight="1">
      <c r="A52" s="112" t="s">
        <v>103</v>
      </c>
      <c r="B52" s="103">
        <v>15</v>
      </c>
      <c r="C52" s="103">
        <v>14435</v>
      </c>
      <c r="D52" s="103">
        <v>13169</v>
      </c>
      <c r="E52" s="103">
        <v>1264</v>
      </c>
      <c r="F52" s="103">
        <v>2</v>
      </c>
      <c r="G52" s="103">
        <v>131719</v>
      </c>
      <c r="H52" s="103">
        <v>120171</v>
      </c>
      <c r="I52" s="103">
        <v>11137</v>
      </c>
      <c r="J52" s="103">
        <v>411</v>
      </c>
      <c r="K52" s="103">
        <v>90206</v>
      </c>
      <c r="L52" s="103">
        <v>90963</v>
      </c>
      <c r="M52" s="103">
        <v>86670</v>
      </c>
      <c r="N52" s="103">
        <v>38783</v>
      </c>
      <c r="O52" s="103">
        <v>90582</v>
      </c>
    </row>
    <row r="53" spans="1:15" ht="14.85" customHeight="1">
      <c r="A53" s="104" t="s">
        <v>104</v>
      </c>
      <c r="B53" s="103">
        <v>28</v>
      </c>
      <c r="C53" s="103">
        <v>3318</v>
      </c>
      <c r="D53" s="103">
        <v>2999</v>
      </c>
      <c r="E53" s="103">
        <v>58</v>
      </c>
      <c r="F53" s="103">
        <v>261</v>
      </c>
      <c r="G53" s="103">
        <v>18347</v>
      </c>
      <c r="H53" s="103">
        <v>17114</v>
      </c>
      <c r="I53" s="103">
        <v>306</v>
      </c>
      <c r="J53" s="103">
        <v>927</v>
      </c>
      <c r="K53" s="103">
        <v>55565</v>
      </c>
      <c r="L53" s="103">
        <v>56990</v>
      </c>
      <c r="M53" s="103">
        <v>47138</v>
      </c>
      <c r="N53" s="103">
        <v>39607</v>
      </c>
      <c r="O53" s="103">
        <v>56782</v>
      </c>
    </row>
    <row r="54" spans="1:15" ht="14.85" customHeight="1">
      <c r="A54" s="104" t="s">
        <v>105</v>
      </c>
      <c r="B54" s="103">
        <v>7</v>
      </c>
      <c r="C54" s="103">
        <v>1476</v>
      </c>
      <c r="D54" s="103">
        <v>1440</v>
      </c>
      <c r="E54" s="103" t="s">
        <v>68</v>
      </c>
      <c r="F54" s="103">
        <v>36</v>
      </c>
      <c r="G54" s="103">
        <v>7517</v>
      </c>
      <c r="H54" s="103">
        <v>7374</v>
      </c>
      <c r="I54" s="103"/>
      <c r="J54" s="103">
        <v>144</v>
      </c>
      <c r="K54" s="103">
        <v>52678</v>
      </c>
      <c r="L54" s="103">
        <v>53009</v>
      </c>
      <c r="M54" s="103" t="s">
        <v>68</v>
      </c>
      <c r="N54" s="103">
        <v>39861</v>
      </c>
      <c r="O54" s="103">
        <v>53009</v>
      </c>
    </row>
    <row r="55" spans="1:15" ht="14.85" customHeight="1">
      <c r="A55" s="104" t="s">
        <v>106</v>
      </c>
      <c r="B55" s="103">
        <v>13</v>
      </c>
      <c r="C55" s="103">
        <v>2852</v>
      </c>
      <c r="D55" s="103">
        <v>2651</v>
      </c>
      <c r="E55" s="103">
        <v>189</v>
      </c>
      <c r="F55" s="103">
        <v>12</v>
      </c>
      <c r="G55" s="103">
        <v>19791</v>
      </c>
      <c r="H55" s="103">
        <v>19037</v>
      </c>
      <c r="I55" s="103">
        <v>671</v>
      </c>
      <c r="J55" s="103">
        <v>83</v>
      </c>
      <c r="K55" s="103">
        <v>73928</v>
      </c>
      <c r="L55" s="103">
        <v>76421</v>
      </c>
      <c r="M55" s="103">
        <v>38569</v>
      </c>
      <c r="N55" s="103">
        <v>69167</v>
      </c>
      <c r="O55" s="103">
        <v>73950</v>
      </c>
    </row>
    <row r="56" spans="1:15" ht="14.85" customHeight="1">
      <c r="A56" s="101" t="s">
        <v>107</v>
      </c>
      <c r="B56" s="103">
        <v>2</v>
      </c>
      <c r="C56" s="103">
        <v>213</v>
      </c>
      <c r="D56" s="103">
        <v>213</v>
      </c>
      <c r="E56" s="103" t="s">
        <v>68</v>
      </c>
      <c r="F56" s="103" t="s">
        <v>68</v>
      </c>
      <c r="G56" s="103">
        <v>986</v>
      </c>
      <c r="H56" s="103">
        <v>635</v>
      </c>
      <c r="I56" s="103">
        <v>351</v>
      </c>
      <c r="J56" s="103"/>
      <c r="K56" s="103">
        <v>50306</v>
      </c>
      <c r="L56" s="103">
        <v>59374</v>
      </c>
      <c r="M56" s="103">
        <v>39404</v>
      </c>
      <c r="N56" s="103" t="s">
        <v>68</v>
      </c>
      <c r="O56" s="103">
        <v>50306</v>
      </c>
    </row>
    <row r="57" spans="1:15" ht="14.85" customHeight="1">
      <c r="A57" s="101" t="s">
        <v>108</v>
      </c>
      <c r="B57" s="103">
        <v>18</v>
      </c>
      <c r="C57" s="103">
        <v>1736</v>
      </c>
      <c r="D57" s="103">
        <v>1436</v>
      </c>
      <c r="E57" s="103">
        <v>279</v>
      </c>
      <c r="F57" s="103">
        <v>21</v>
      </c>
      <c r="G57" s="103">
        <v>11957</v>
      </c>
      <c r="H57" s="103">
        <v>10542</v>
      </c>
      <c r="I57" s="103">
        <v>1321</v>
      </c>
      <c r="J57" s="103">
        <v>93</v>
      </c>
      <c r="K57" s="103">
        <v>60356</v>
      </c>
      <c r="L57" s="103">
        <v>63315</v>
      </c>
      <c r="M57" s="103">
        <v>44488</v>
      </c>
      <c r="N57" s="103">
        <v>49105</v>
      </c>
      <c r="O57" s="103">
        <v>60465</v>
      </c>
    </row>
    <row r="58" spans="1:15" ht="14.85" customHeight="1">
      <c r="A58" s="101" t="s">
        <v>109</v>
      </c>
      <c r="B58" s="103">
        <v>10</v>
      </c>
      <c r="C58" s="103">
        <v>1523</v>
      </c>
      <c r="D58" s="103">
        <v>1241</v>
      </c>
      <c r="E58" s="103">
        <v>282</v>
      </c>
      <c r="F58" s="103" t="s">
        <v>68</v>
      </c>
      <c r="G58" s="103">
        <v>10149</v>
      </c>
      <c r="H58" s="103">
        <v>8161</v>
      </c>
      <c r="I58" s="103">
        <v>1988</v>
      </c>
      <c r="J58" s="103"/>
      <c r="K58" s="103">
        <v>66724</v>
      </c>
      <c r="L58" s="103">
        <v>65393</v>
      </c>
      <c r="M58" s="103">
        <v>72806</v>
      </c>
      <c r="N58" s="103" t="s">
        <v>68</v>
      </c>
      <c r="O58" s="103">
        <v>66724</v>
      </c>
    </row>
    <row r="59" spans="1:15" ht="14.85" customHeight="1">
      <c r="A59" s="101" t="s">
        <v>110</v>
      </c>
      <c r="B59" s="103">
        <v>90</v>
      </c>
      <c r="C59" s="103">
        <v>26307</v>
      </c>
      <c r="D59" s="103">
        <v>23898</v>
      </c>
      <c r="E59" s="103">
        <v>1285</v>
      </c>
      <c r="F59" s="103">
        <v>1124</v>
      </c>
      <c r="G59" s="103">
        <v>316105</v>
      </c>
      <c r="H59" s="103">
        <v>307982</v>
      </c>
      <c r="I59" s="103">
        <v>4253</v>
      </c>
      <c r="J59" s="103">
        <v>3870</v>
      </c>
      <c r="K59" s="103">
        <v>121973</v>
      </c>
      <c r="L59" s="103">
        <v>129122</v>
      </c>
      <c r="M59" s="103">
        <v>33857</v>
      </c>
      <c r="N59" s="103">
        <v>47897</v>
      </c>
      <c r="O59" s="103">
        <v>124357</v>
      </c>
    </row>
    <row r="60" spans="1:15" ht="14.85" customHeight="1">
      <c r="A60" s="101" t="s">
        <v>111</v>
      </c>
      <c r="B60" s="103">
        <v>39</v>
      </c>
      <c r="C60" s="103">
        <v>17955</v>
      </c>
      <c r="D60" s="103">
        <v>16173</v>
      </c>
      <c r="E60" s="103">
        <v>807</v>
      </c>
      <c r="F60" s="103">
        <v>975</v>
      </c>
      <c r="G60" s="103">
        <v>261077</v>
      </c>
      <c r="H60" s="103">
        <v>255389</v>
      </c>
      <c r="I60" s="103">
        <v>2187</v>
      </c>
      <c r="J60" s="103">
        <v>3500</v>
      </c>
      <c r="K60" s="103">
        <v>147160</v>
      </c>
      <c r="L60" s="103">
        <v>156786</v>
      </c>
      <c r="M60" s="103">
        <v>27445</v>
      </c>
      <c r="N60" s="103">
        <v>53441</v>
      </c>
      <c r="O60" s="103">
        <v>150753</v>
      </c>
    </row>
    <row r="61" spans="1:15" ht="14.85" customHeight="1">
      <c r="A61" s="101" t="s">
        <v>112</v>
      </c>
      <c r="B61" s="103">
        <v>22</v>
      </c>
      <c r="C61" s="103">
        <v>3859</v>
      </c>
      <c r="D61" s="103">
        <v>3409</v>
      </c>
      <c r="E61" s="103">
        <v>416</v>
      </c>
      <c r="F61" s="103">
        <v>34</v>
      </c>
      <c r="G61" s="103">
        <v>25118</v>
      </c>
      <c r="H61" s="103">
        <v>23215</v>
      </c>
      <c r="I61" s="103">
        <v>1833</v>
      </c>
      <c r="J61" s="103">
        <v>70</v>
      </c>
      <c r="K61" s="103">
        <v>68385</v>
      </c>
      <c r="L61" s="103">
        <v>71343</v>
      </c>
      <c r="M61" s="103">
        <v>45701</v>
      </c>
      <c r="N61" s="103">
        <v>39000</v>
      </c>
      <c r="O61" s="103">
        <v>68530</v>
      </c>
    </row>
    <row r="62" spans="1:15" ht="14.85" customHeight="1">
      <c r="A62" s="101" t="s">
        <v>113</v>
      </c>
      <c r="B62" s="103">
        <v>29</v>
      </c>
      <c r="C62" s="103">
        <v>4493</v>
      </c>
      <c r="D62" s="103">
        <v>4316</v>
      </c>
      <c r="E62" s="103">
        <v>62</v>
      </c>
      <c r="F62" s="103">
        <v>115</v>
      </c>
      <c r="G62" s="103">
        <v>29910</v>
      </c>
      <c r="H62" s="103">
        <v>29378</v>
      </c>
      <c r="I62" s="103">
        <v>233</v>
      </c>
      <c r="J62" s="103">
        <v>300</v>
      </c>
      <c r="K62" s="103">
        <v>66438</v>
      </c>
      <c r="L62" s="103">
        <v>68179</v>
      </c>
      <c r="M62" s="103">
        <v>40086</v>
      </c>
      <c r="N62" s="103">
        <v>22185</v>
      </c>
      <c r="O62" s="103">
        <v>67806</v>
      </c>
    </row>
    <row r="63" spans="1:15" ht="14.85" customHeight="1">
      <c r="A63" s="101" t="s">
        <v>33</v>
      </c>
      <c r="B63" s="103">
        <v>127</v>
      </c>
      <c r="C63" s="103">
        <v>36583</v>
      </c>
      <c r="D63" s="103">
        <v>32002</v>
      </c>
      <c r="E63" s="103">
        <v>1679</v>
      </c>
      <c r="F63" s="103">
        <v>2902</v>
      </c>
      <c r="G63" s="103">
        <v>251804</v>
      </c>
      <c r="H63" s="103">
        <v>226978</v>
      </c>
      <c r="I63" s="103">
        <v>8558</v>
      </c>
      <c r="J63" s="103">
        <v>16268</v>
      </c>
      <c r="K63" s="103">
        <v>68079</v>
      </c>
      <c r="L63" s="103">
        <v>71579</v>
      </c>
      <c r="M63" s="103">
        <v>53089</v>
      </c>
      <c r="N63" s="103">
        <v>44388</v>
      </c>
      <c r="O63" s="103">
        <v>70685</v>
      </c>
    </row>
    <row r="64" spans="1:15" ht="14.85" customHeight="1">
      <c r="A64" s="101" t="s">
        <v>114</v>
      </c>
      <c r="B64" s="103">
        <v>52</v>
      </c>
      <c r="C64" s="103">
        <v>18275</v>
      </c>
      <c r="D64" s="103">
        <v>15367</v>
      </c>
      <c r="E64" s="103">
        <v>642</v>
      </c>
      <c r="F64" s="103">
        <v>2266</v>
      </c>
      <c r="G64" s="103">
        <v>112939</v>
      </c>
      <c r="H64" s="103">
        <v>98114</v>
      </c>
      <c r="I64" s="103">
        <v>2998</v>
      </c>
      <c r="J64" s="103">
        <v>11827</v>
      </c>
      <c r="K64" s="103">
        <v>59124</v>
      </c>
      <c r="L64" s="103">
        <v>63471</v>
      </c>
      <c r="M64" s="103">
        <v>46617</v>
      </c>
      <c r="N64" s="103">
        <v>39412</v>
      </c>
      <c r="O64" s="103">
        <v>62798</v>
      </c>
    </row>
    <row r="65" spans="1:15" ht="14.85" customHeight="1">
      <c r="A65" s="101" t="s">
        <v>115</v>
      </c>
      <c r="B65" s="103">
        <v>52</v>
      </c>
      <c r="C65" s="103">
        <v>16470</v>
      </c>
      <c r="D65" s="103">
        <v>14962</v>
      </c>
      <c r="E65" s="103">
        <v>1008</v>
      </c>
      <c r="F65" s="103">
        <v>500</v>
      </c>
      <c r="G65" s="103">
        <v>129754</v>
      </c>
      <c r="H65" s="103">
        <v>120328</v>
      </c>
      <c r="I65" s="103">
        <v>5501</v>
      </c>
      <c r="J65" s="103">
        <v>3925</v>
      </c>
      <c r="K65" s="103">
        <v>79853</v>
      </c>
      <c r="L65" s="103">
        <v>81490</v>
      </c>
      <c r="M65" s="103">
        <v>58093</v>
      </c>
      <c r="N65" s="103">
        <v>73220</v>
      </c>
      <c r="O65" s="103">
        <v>80079</v>
      </c>
    </row>
    <row r="66" spans="1:15" ht="14.85" customHeight="1">
      <c r="A66" s="101" t="s">
        <v>116</v>
      </c>
      <c r="B66" s="103">
        <v>13</v>
      </c>
      <c r="C66" s="103">
        <v>1281</v>
      </c>
      <c r="D66" s="103">
        <v>1247</v>
      </c>
      <c r="E66" s="103">
        <v>29</v>
      </c>
      <c r="F66" s="103">
        <v>5</v>
      </c>
      <c r="G66" s="103">
        <v>6074</v>
      </c>
      <c r="H66" s="103">
        <v>6003</v>
      </c>
      <c r="I66" s="103">
        <v>59</v>
      </c>
      <c r="J66" s="103">
        <v>12</v>
      </c>
      <c r="K66" s="103">
        <v>55929</v>
      </c>
      <c r="L66" s="103">
        <v>56684</v>
      </c>
      <c r="M66" s="103">
        <v>26864</v>
      </c>
      <c r="N66" s="103">
        <v>24000</v>
      </c>
      <c r="O66" s="103">
        <v>56077</v>
      </c>
    </row>
    <row r="67" spans="1:15" ht="14.85" customHeight="1">
      <c r="A67" s="101" t="s">
        <v>117</v>
      </c>
      <c r="B67" s="103">
        <v>10</v>
      </c>
      <c r="C67" s="103">
        <v>557</v>
      </c>
      <c r="D67" s="103">
        <v>426</v>
      </c>
      <c r="E67" s="103" t="s">
        <v>68</v>
      </c>
      <c r="F67" s="103">
        <v>131</v>
      </c>
      <c r="G67" s="103">
        <v>3038</v>
      </c>
      <c r="H67" s="103">
        <v>2534</v>
      </c>
      <c r="I67" s="103"/>
      <c r="J67" s="103">
        <v>504</v>
      </c>
      <c r="K67" s="103">
        <v>55235</v>
      </c>
      <c r="L67" s="103">
        <v>59337</v>
      </c>
      <c r="M67" s="103" t="s">
        <v>68</v>
      </c>
      <c r="N67" s="103">
        <v>40992</v>
      </c>
      <c r="O67" s="103">
        <v>59337</v>
      </c>
    </row>
    <row r="68" spans="1:15" ht="14.85" customHeight="1">
      <c r="A68" s="101" t="s">
        <v>34</v>
      </c>
      <c r="B68" s="103">
        <v>489</v>
      </c>
      <c r="C68" s="103">
        <v>29756</v>
      </c>
      <c r="D68" s="103">
        <v>28082</v>
      </c>
      <c r="E68" s="103">
        <v>1284</v>
      </c>
      <c r="F68" s="103">
        <v>390</v>
      </c>
      <c r="G68" s="103">
        <v>160087</v>
      </c>
      <c r="H68" s="103">
        <v>151235</v>
      </c>
      <c r="I68" s="103">
        <v>7190</v>
      </c>
      <c r="J68" s="103">
        <v>1663</v>
      </c>
      <c r="K68" s="103">
        <v>52234</v>
      </c>
      <c r="L68" s="103">
        <v>52276</v>
      </c>
      <c r="M68" s="103">
        <v>55562</v>
      </c>
      <c r="N68" s="103">
        <v>39212</v>
      </c>
      <c r="O68" s="103">
        <v>52417</v>
      </c>
    </row>
    <row r="69" spans="1:15" ht="14.85" customHeight="1">
      <c r="A69" s="101" t="s">
        <v>118</v>
      </c>
      <c r="B69" s="103">
        <v>239</v>
      </c>
      <c r="C69" s="103">
        <v>13824</v>
      </c>
      <c r="D69" s="103">
        <v>12654</v>
      </c>
      <c r="E69" s="103">
        <v>1014</v>
      </c>
      <c r="F69" s="103">
        <v>156</v>
      </c>
      <c r="G69" s="103">
        <v>83037</v>
      </c>
      <c r="H69" s="103">
        <v>76439</v>
      </c>
      <c r="I69" s="103">
        <v>6020</v>
      </c>
      <c r="J69" s="103">
        <v>578</v>
      </c>
      <c r="K69" s="103">
        <v>56584</v>
      </c>
      <c r="L69" s="103">
        <v>56705</v>
      </c>
      <c r="M69" s="103">
        <v>59195</v>
      </c>
      <c r="N69" s="103">
        <v>32478</v>
      </c>
      <c r="O69" s="103">
        <v>56880</v>
      </c>
    </row>
    <row r="70" spans="1:15" ht="14.85" customHeight="1">
      <c r="A70" s="101" t="s">
        <v>119</v>
      </c>
      <c r="B70" s="103">
        <v>250</v>
      </c>
      <c r="C70" s="103">
        <v>15932</v>
      </c>
      <c r="D70" s="103">
        <v>15428</v>
      </c>
      <c r="E70" s="103">
        <v>270</v>
      </c>
      <c r="F70" s="103">
        <v>234</v>
      </c>
      <c r="G70" s="103">
        <v>77051</v>
      </c>
      <c r="H70" s="103">
        <v>74796</v>
      </c>
      <c r="I70" s="103">
        <v>1170</v>
      </c>
      <c r="J70" s="103">
        <v>1085</v>
      </c>
      <c r="K70" s="103">
        <v>48238</v>
      </c>
      <c r="L70" s="103">
        <v>48412</v>
      </c>
      <c r="M70" s="103">
        <v>42224</v>
      </c>
      <c r="N70" s="103">
        <v>44085</v>
      </c>
      <c r="O70" s="103">
        <v>48303</v>
      </c>
    </row>
    <row r="71" spans="1:15" ht="14.85" customHeight="1">
      <c r="A71" s="101" t="s">
        <v>35</v>
      </c>
      <c r="B71" s="103">
        <v>199</v>
      </c>
      <c r="C71" s="103">
        <v>29616</v>
      </c>
      <c r="D71" s="103">
        <v>26584</v>
      </c>
      <c r="E71" s="103">
        <v>2688</v>
      </c>
      <c r="F71" s="103">
        <v>344</v>
      </c>
      <c r="G71" s="103">
        <v>246378</v>
      </c>
      <c r="H71" s="103">
        <v>229636</v>
      </c>
      <c r="I71" s="103">
        <v>15516</v>
      </c>
      <c r="J71" s="103">
        <v>1227</v>
      </c>
      <c r="K71" s="103">
        <v>83626</v>
      </c>
      <c r="L71" s="103">
        <v>86730</v>
      </c>
      <c r="M71" s="103">
        <v>58839</v>
      </c>
      <c r="N71" s="103">
        <v>35253</v>
      </c>
      <c r="O71" s="103">
        <v>84204</v>
      </c>
    </row>
    <row r="72" spans="1:15" ht="14.85" customHeight="1">
      <c r="A72" s="104" t="s">
        <v>120</v>
      </c>
      <c r="B72" s="103">
        <v>1</v>
      </c>
      <c r="C72" s="103">
        <v>51</v>
      </c>
      <c r="D72" s="103">
        <v>42</v>
      </c>
      <c r="E72" s="103">
        <v>6</v>
      </c>
      <c r="F72" s="103">
        <v>3</v>
      </c>
      <c r="G72" s="103">
        <v>555</v>
      </c>
      <c r="H72" s="103">
        <v>498</v>
      </c>
      <c r="I72" s="103">
        <v>40</v>
      </c>
      <c r="J72" s="103">
        <v>17</v>
      </c>
      <c r="K72" s="103">
        <v>108784</v>
      </c>
      <c r="L72" s="103">
        <v>118571</v>
      </c>
      <c r="M72" s="103">
        <v>66167</v>
      </c>
      <c r="N72" s="103">
        <v>57000</v>
      </c>
      <c r="O72" s="103">
        <v>112021</v>
      </c>
    </row>
    <row r="73" spans="1:15" ht="14.85" customHeight="1">
      <c r="A73" s="104" t="s">
        <v>121</v>
      </c>
      <c r="B73" s="103">
        <v>87</v>
      </c>
      <c r="C73" s="103">
        <v>16267</v>
      </c>
      <c r="D73" s="103">
        <v>14454</v>
      </c>
      <c r="E73" s="103">
        <v>1520</v>
      </c>
      <c r="F73" s="103">
        <v>293</v>
      </c>
      <c r="G73" s="103">
        <v>91618</v>
      </c>
      <c r="H73" s="103">
        <v>84492</v>
      </c>
      <c r="I73" s="103">
        <v>6397</v>
      </c>
      <c r="J73" s="103">
        <v>729</v>
      </c>
      <c r="K73" s="103">
        <v>56101</v>
      </c>
      <c r="L73" s="103">
        <v>57843</v>
      </c>
      <c r="M73" s="103">
        <v>44674</v>
      </c>
      <c r="N73" s="103">
        <v>24966</v>
      </c>
      <c r="O73" s="103">
        <v>56668</v>
      </c>
    </row>
    <row r="74" spans="1:15" ht="14.85" customHeight="1">
      <c r="A74" s="104" t="s">
        <v>122</v>
      </c>
      <c r="B74" s="103">
        <v>28</v>
      </c>
      <c r="C74" s="103">
        <v>7763</v>
      </c>
      <c r="D74" s="103">
        <v>7094</v>
      </c>
      <c r="E74" s="103">
        <v>650</v>
      </c>
      <c r="F74" s="103">
        <v>19</v>
      </c>
      <c r="G74" s="103">
        <v>104093</v>
      </c>
      <c r="H74" s="103">
        <v>98375</v>
      </c>
      <c r="I74" s="103">
        <v>5521</v>
      </c>
      <c r="J74" s="103">
        <v>197</v>
      </c>
      <c r="K74" s="103">
        <v>137488</v>
      </c>
      <c r="L74" s="103">
        <v>143613</v>
      </c>
      <c r="M74" s="103">
        <v>78977</v>
      </c>
      <c r="N74" s="103">
        <v>89682</v>
      </c>
      <c r="O74" s="103">
        <v>137628</v>
      </c>
    </row>
    <row r="75" spans="1:15" ht="14.85" customHeight="1">
      <c r="A75" s="104" t="s">
        <v>123</v>
      </c>
      <c r="B75" s="103">
        <v>2</v>
      </c>
      <c r="C75" s="103">
        <v>127</v>
      </c>
      <c r="D75" s="103">
        <v>126</v>
      </c>
      <c r="E75" s="103" t="s">
        <v>68</v>
      </c>
      <c r="F75" s="103">
        <v>1</v>
      </c>
      <c r="G75" s="103">
        <v>1069</v>
      </c>
      <c r="H75" s="103">
        <v>1066</v>
      </c>
      <c r="I75" s="103"/>
      <c r="J75" s="103">
        <v>3</v>
      </c>
      <c r="K75" s="103">
        <v>86234</v>
      </c>
      <c r="L75" s="103">
        <v>87402</v>
      </c>
      <c r="M75" s="103" t="s">
        <v>68</v>
      </c>
      <c r="N75" s="103">
        <v>15000</v>
      </c>
      <c r="O75" s="103">
        <v>87402</v>
      </c>
    </row>
    <row r="76" spans="1:15" ht="14.85" customHeight="1">
      <c r="A76" s="104" t="s">
        <v>124</v>
      </c>
      <c r="B76" s="103">
        <v>27</v>
      </c>
      <c r="C76" s="103">
        <v>657</v>
      </c>
      <c r="D76" s="103">
        <v>597</v>
      </c>
      <c r="E76" s="103">
        <v>45</v>
      </c>
      <c r="F76" s="103">
        <v>15</v>
      </c>
      <c r="G76" s="103">
        <v>6661</v>
      </c>
      <c r="H76" s="103">
        <v>6282</v>
      </c>
      <c r="I76" s="103">
        <v>319</v>
      </c>
      <c r="J76" s="103">
        <v>61</v>
      </c>
      <c r="K76" s="103">
        <v>101546</v>
      </c>
      <c r="L76" s="103">
        <v>105749</v>
      </c>
      <c r="M76" s="103">
        <v>69413</v>
      </c>
      <c r="N76" s="103">
        <v>37875</v>
      </c>
      <c r="O76" s="103">
        <v>103138</v>
      </c>
    </row>
    <row r="77" spans="1:15" ht="14.85" customHeight="1">
      <c r="A77" s="104" t="s">
        <v>125</v>
      </c>
      <c r="B77" s="103">
        <v>52</v>
      </c>
      <c r="C77" s="103">
        <v>2432</v>
      </c>
      <c r="D77" s="103">
        <v>2334</v>
      </c>
      <c r="E77" s="103">
        <v>85</v>
      </c>
      <c r="F77" s="103">
        <v>13</v>
      </c>
      <c r="G77" s="103">
        <v>24233</v>
      </c>
      <c r="H77" s="103">
        <v>23291</v>
      </c>
      <c r="I77" s="103">
        <v>722</v>
      </c>
      <c r="J77" s="103">
        <v>220</v>
      </c>
      <c r="K77" s="103">
        <v>100178</v>
      </c>
      <c r="L77" s="103">
        <v>100132</v>
      </c>
      <c r="M77" s="103">
        <v>90300</v>
      </c>
      <c r="N77" s="103">
        <v>169077</v>
      </c>
      <c r="O77" s="103">
        <v>99805</v>
      </c>
    </row>
    <row r="78" spans="1:15" ht="14.85" customHeight="1">
      <c r="A78" s="104" t="s">
        <v>126</v>
      </c>
      <c r="B78" s="103">
        <v>2</v>
      </c>
      <c r="C78" s="103">
        <v>2319</v>
      </c>
      <c r="D78" s="103">
        <v>1937</v>
      </c>
      <c r="E78" s="103">
        <v>382</v>
      </c>
      <c r="F78" s="103" t="s">
        <v>68</v>
      </c>
      <c r="G78" s="103">
        <v>18149</v>
      </c>
      <c r="H78" s="103">
        <v>15633</v>
      </c>
      <c r="I78" s="103">
        <v>2517</v>
      </c>
      <c r="J78" s="103"/>
      <c r="K78" s="103">
        <v>78568</v>
      </c>
      <c r="L78" s="103">
        <v>80747</v>
      </c>
      <c r="M78" s="103">
        <v>67289</v>
      </c>
      <c r="N78" s="103" t="s">
        <v>68</v>
      </c>
      <c r="O78" s="103">
        <v>78568</v>
      </c>
    </row>
    <row r="79" spans="1:15" ht="14.85" customHeight="1">
      <c r="A79" s="104" t="s">
        <v>36</v>
      </c>
      <c r="B79" s="103">
        <v>64</v>
      </c>
      <c r="C79" s="103">
        <v>5031</v>
      </c>
      <c r="D79" s="103">
        <v>3878</v>
      </c>
      <c r="E79" s="103">
        <v>796</v>
      </c>
      <c r="F79" s="103">
        <v>357</v>
      </c>
      <c r="G79" s="103">
        <v>28793</v>
      </c>
      <c r="H79" s="103">
        <v>24636</v>
      </c>
      <c r="I79" s="103">
        <v>3043</v>
      </c>
      <c r="J79" s="103">
        <v>1114</v>
      </c>
      <c r="K79" s="103">
        <v>47624</v>
      </c>
      <c r="L79" s="103">
        <v>49981</v>
      </c>
      <c r="M79" s="103">
        <v>39167</v>
      </c>
      <c r="N79" s="103">
        <v>32774</v>
      </c>
      <c r="O79" s="103">
        <v>48509</v>
      </c>
    </row>
    <row r="80" spans="1:15" ht="14.85" customHeight="1">
      <c r="A80" s="104" t="s">
        <v>127</v>
      </c>
      <c r="B80" s="103">
        <v>27</v>
      </c>
      <c r="C80" s="103">
        <v>2842</v>
      </c>
      <c r="D80" s="103">
        <v>2476</v>
      </c>
      <c r="E80" s="103">
        <v>240</v>
      </c>
      <c r="F80" s="103">
        <v>126</v>
      </c>
      <c r="G80" s="103">
        <v>19074</v>
      </c>
      <c r="H80" s="103">
        <v>18112</v>
      </c>
      <c r="I80" s="103">
        <v>631</v>
      </c>
      <c r="J80" s="103">
        <v>331</v>
      </c>
      <c r="K80" s="103">
        <v>49737</v>
      </c>
      <c r="L80" s="103">
        <v>52017</v>
      </c>
      <c r="M80" s="103">
        <v>26271</v>
      </c>
      <c r="N80" s="103">
        <v>29310</v>
      </c>
      <c r="O80" s="103">
        <v>50357</v>
      </c>
    </row>
    <row r="81" spans="1:15" ht="14.85" customHeight="1">
      <c r="A81" s="104" t="s">
        <v>128</v>
      </c>
      <c r="B81" s="103">
        <v>37</v>
      </c>
      <c r="C81" s="103">
        <v>2189</v>
      </c>
      <c r="D81" s="103">
        <v>1402</v>
      </c>
      <c r="E81" s="103">
        <v>556</v>
      </c>
      <c r="F81" s="103">
        <v>231</v>
      </c>
      <c r="G81" s="103">
        <v>9719</v>
      </c>
      <c r="H81" s="103">
        <v>6523</v>
      </c>
      <c r="I81" s="103">
        <v>2413</v>
      </c>
      <c r="J81" s="103">
        <v>783</v>
      </c>
      <c r="K81" s="103">
        <v>43958</v>
      </c>
      <c r="L81" s="103">
        <v>45082</v>
      </c>
      <c r="M81" s="103">
        <v>44931</v>
      </c>
      <c r="N81" s="103">
        <v>34498</v>
      </c>
      <c r="O81" s="103">
        <v>45041</v>
      </c>
    </row>
    <row r="82" spans="1:15" ht="14.85" customHeight="1">
      <c r="A82" s="115" t="s">
        <v>37</v>
      </c>
      <c r="B82" s="103">
        <v>88</v>
      </c>
      <c r="C82" s="103">
        <v>6932</v>
      </c>
      <c r="D82" s="103">
        <v>6586</v>
      </c>
      <c r="E82" s="103">
        <v>343</v>
      </c>
      <c r="F82" s="103">
        <v>3</v>
      </c>
      <c r="G82" s="103">
        <v>59685</v>
      </c>
      <c r="H82" s="103">
        <v>57995</v>
      </c>
      <c r="I82" s="103">
        <v>1671</v>
      </c>
      <c r="J82" s="103">
        <v>20</v>
      </c>
      <c r="K82" s="103">
        <v>85706</v>
      </c>
      <c r="L82" s="103">
        <v>87619</v>
      </c>
      <c r="M82" s="103">
        <v>50015</v>
      </c>
      <c r="N82" s="103">
        <v>18000</v>
      </c>
      <c r="O82" s="103">
        <v>85813</v>
      </c>
    </row>
    <row r="83" spans="1:15" ht="14.85" customHeight="1">
      <c r="A83" s="101" t="s">
        <v>129</v>
      </c>
      <c r="B83" s="103">
        <v>22</v>
      </c>
      <c r="C83" s="103">
        <v>4942</v>
      </c>
      <c r="D83" s="103">
        <v>4732</v>
      </c>
      <c r="E83" s="103">
        <v>208</v>
      </c>
      <c r="F83" s="103">
        <v>2</v>
      </c>
      <c r="G83" s="103">
        <v>45515</v>
      </c>
      <c r="H83" s="103">
        <v>44441</v>
      </c>
      <c r="I83" s="103">
        <v>1070</v>
      </c>
      <c r="J83" s="103">
        <v>4</v>
      </c>
      <c r="K83" s="103">
        <v>91340</v>
      </c>
      <c r="L83" s="103">
        <v>93186</v>
      </c>
      <c r="M83" s="103">
        <v>50467</v>
      </c>
      <c r="N83" s="103">
        <v>22000</v>
      </c>
      <c r="O83" s="103">
        <v>91368</v>
      </c>
    </row>
    <row r="84" spans="1:15" ht="14.85" customHeight="1">
      <c r="A84" s="101" t="s">
        <v>130</v>
      </c>
      <c r="B84" s="103">
        <v>9</v>
      </c>
      <c r="C84" s="103">
        <v>82</v>
      </c>
      <c r="D84" s="103">
        <v>82</v>
      </c>
      <c r="E84" s="103" t="s">
        <v>68</v>
      </c>
      <c r="F84" s="103" t="s">
        <v>68</v>
      </c>
      <c r="G84" s="103">
        <v>631</v>
      </c>
      <c r="H84" s="103">
        <v>620</v>
      </c>
      <c r="I84" s="103"/>
      <c r="J84" s="103">
        <v>11</v>
      </c>
      <c r="K84" s="103">
        <v>71705</v>
      </c>
      <c r="L84" s="103">
        <v>77500</v>
      </c>
      <c r="M84" s="103" t="s">
        <v>68</v>
      </c>
      <c r="N84" s="103">
        <v>13750</v>
      </c>
      <c r="O84" s="103">
        <v>77500</v>
      </c>
    </row>
    <row r="85" spans="1:15" s="1" customFormat="1" ht="14.85" customHeight="1">
      <c r="A85" s="101" t="s">
        <v>131</v>
      </c>
      <c r="B85" s="103">
        <v>57</v>
      </c>
      <c r="C85" s="103">
        <v>1908</v>
      </c>
      <c r="D85" s="103">
        <v>1772</v>
      </c>
      <c r="E85" s="103">
        <v>135</v>
      </c>
      <c r="F85" s="103">
        <v>1</v>
      </c>
      <c r="G85" s="103">
        <v>13540</v>
      </c>
      <c r="H85" s="103">
        <v>12935</v>
      </c>
      <c r="I85" s="103">
        <v>601</v>
      </c>
      <c r="J85" s="103">
        <v>4</v>
      </c>
      <c r="K85" s="103">
        <v>71525</v>
      </c>
      <c r="L85" s="103">
        <v>73077</v>
      </c>
      <c r="M85" s="103">
        <v>49230</v>
      </c>
      <c r="N85" s="103">
        <v>44000</v>
      </c>
      <c r="O85" s="103">
        <v>71539</v>
      </c>
    </row>
    <row r="86" spans="1:15" s="1" customFormat="1" ht="14.85" customHeight="1">
      <c r="A86" s="104" t="s">
        <v>38</v>
      </c>
      <c r="B86" s="103">
        <v>249</v>
      </c>
      <c r="C86" s="103">
        <v>50636</v>
      </c>
      <c r="D86" s="103">
        <v>24655</v>
      </c>
      <c r="E86" s="103">
        <v>1545</v>
      </c>
      <c r="F86" s="103">
        <v>24436</v>
      </c>
      <c r="G86" s="103">
        <v>370420</v>
      </c>
      <c r="H86" s="103">
        <v>280727</v>
      </c>
      <c r="I86" s="103">
        <v>9340</v>
      </c>
      <c r="J86" s="103">
        <v>80354</v>
      </c>
      <c r="K86" s="103">
        <v>80638</v>
      </c>
      <c r="L86" s="103">
        <v>114601</v>
      </c>
      <c r="M86" s="103">
        <v>69804</v>
      </c>
      <c r="N86" s="103">
        <v>39973</v>
      </c>
      <c r="O86" s="103">
        <v>112281</v>
      </c>
    </row>
    <row r="87" spans="1:15" ht="14.85" customHeight="1">
      <c r="A87" s="101" t="s">
        <v>132</v>
      </c>
      <c r="B87" s="103">
        <v>169</v>
      </c>
      <c r="C87" s="103">
        <v>20905</v>
      </c>
      <c r="D87" s="103">
        <v>19105</v>
      </c>
      <c r="E87" s="103">
        <v>1414</v>
      </c>
      <c r="F87" s="103">
        <v>386</v>
      </c>
      <c r="G87" s="103">
        <v>239864</v>
      </c>
      <c r="H87" s="103">
        <v>230122</v>
      </c>
      <c r="I87" s="103">
        <v>8347</v>
      </c>
      <c r="J87" s="103">
        <v>1395</v>
      </c>
      <c r="K87" s="103">
        <v>116118</v>
      </c>
      <c r="L87" s="103">
        <v>120653</v>
      </c>
      <c r="M87" s="103">
        <v>68927</v>
      </c>
      <c r="N87" s="103">
        <v>37402</v>
      </c>
      <c r="O87" s="103">
        <v>117565</v>
      </c>
    </row>
    <row r="88" spans="1:15" ht="14.85" customHeight="1">
      <c r="A88" s="101" t="s">
        <v>133</v>
      </c>
      <c r="B88" s="103">
        <v>2</v>
      </c>
      <c r="C88" s="103">
        <v>178</v>
      </c>
      <c r="D88" s="103">
        <v>178</v>
      </c>
      <c r="E88" s="103" t="s">
        <v>68</v>
      </c>
      <c r="F88" s="103" t="s">
        <v>68</v>
      </c>
      <c r="G88" s="103">
        <v>968</v>
      </c>
      <c r="H88" s="103">
        <v>968</v>
      </c>
      <c r="I88" s="103"/>
      <c r="J88" s="103"/>
      <c r="K88" s="103">
        <v>53459</v>
      </c>
      <c r="L88" s="103">
        <v>53459</v>
      </c>
      <c r="M88" s="103" t="s">
        <v>68</v>
      </c>
      <c r="N88" s="103" t="s">
        <v>68</v>
      </c>
      <c r="O88" s="103">
        <v>53459</v>
      </c>
    </row>
    <row r="89" spans="1:15" ht="14.85" customHeight="1">
      <c r="A89" s="101" t="s">
        <v>134</v>
      </c>
      <c r="B89" s="103">
        <v>76</v>
      </c>
      <c r="C89" s="103">
        <v>29536</v>
      </c>
      <c r="D89" s="103">
        <v>5355</v>
      </c>
      <c r="E89" s="103">
        <v>131</v>
      </c>
      <c r="F89" s="103">
        <v>24050</v>
      </c>
      <c r="G89" s="103">
        <v>129467</v>
      </c>
      <c r="H89" s="103">
        <v>49515</v>
      </c>
      <c r="I89" s="103">
        <v>993</v>
      </c>
      <c r="J89" s="103">
        <v>78959</v>
      </c>
      <c r="K89" s="103">
        <v>51619</v>
      </c>
      <c r="L89" s="103">
        <v>94766</v>
      </c>
      <c r="M89" s="103">
        <v>78173</v>
      </c>
      <c r="N89" s="103">
        <v>40022</v>
      </c>
      <c r="O89" s="103">
        <v>94372</v>
      </c>
    </row>
    <row r="90" spans="1:15" ht="14.85" customHeight="1">
      <c r="A90" s="116" t="s">
        <v>135</v>
      </c>
      <c r="B90" s="111">
        <v>2</v>
      </c>
      <c r="C90" s="111">
        <v>17</v>
      </c>
      <c r="D90" s="111">
        <v>17</v>
      </c>
      <c r="E90" s="111" t="s">
        <v>68</v>
      </c>
      <c r="F90" s="111" t="s">
        <v>68</v>
      </c>
      <c r="G90" s="111">
        <v>122</v>
      </c>
      <c r="H90" s="111">
        <v>122</v>
      </c>
      <c r="I90" s="111"/>
      <c r="J90" s="111"/>
      <c r="K90" s="111">
        <v>71647</v>
      </c>
      <c r="L90" s="111">
        <v>71647</v>
      </c>
      <c r="M90" s="111" t="s">
        <v>68</v>
      </c>
      <c r="N90" s="111" t="s">
        <v>68</v>
      </c>
      <c r="O90" s="111">
        <v>71647</v>
      </c>
    </row>
    <row r="91" spans="1:15" ht="33.950000000000003" customHeight="1">
      <c r="A91" s="1"/>
      <c r="B91" s="253" t="s">
        <v>258</v>
      </c>
      <c r="C91" s="253"/>
      <c r="D91" s="253"/>
      <c r="E91" s="253"/>
      <c r="F91" s="253"/>
      <c r="G91" s="253"/>
      <c r="H91" s="253"/>
      <c r="I91" s="253" t="s">
        <v>261</v>
      </c>
      <c r="J91" s="253"/>
      <c r="K91" s="253"/>
      <c r="L91" s="253"/>
      <c r="M91" s="253"/>
      <c r="N91" s="253"/>
      <c r="O91" s="253"/>
    </row>
    <row r="92" spans="1:15" ht="15" customHeight="1" thickBot="1">
      <c r="A92" s="5"/>
      <c r="B92" s="254" t="s">
        <v>51</v>
      </c>
      <c r="C92" s="254"/>
      <c r="D92" s="254"/>
      <c r="E92" s="254"/>
      <c r="F92" s="254"/>
      <c r="G92" s="254"/>
      <c r="H92" s="254"/>
      <c r="I92" s="254" t="str">
        <f>B92</f>
        <v>（2019年）</v>
      </c>
      <c r="J92" s="254"/>
      <c r="K92" s="254"/>
      <c r="L92" s="254"/>
      <c r="M92" s="254"/>
      <c r="N92" s="254"/>
      <c r="O92" s="254"/>
    </row>
    <row r="93" spans="1:15" ht="15" customHeight="1">
      <c r="A93" s="255" t="s">
        <v>52</v>
      </c>
      <c r="B93" s="257" t="s">
        <v>53</v>
      </c>
      <c r="C93" s="259" t="s">
        <v>54</v>
      </c>
      <c r="D93" s="45"/>
      <c r="E93" s="45"/>
      <c r="F93" s="45"/>
      <c r="G93" s="259" t="s">
        <v>55</v>
      </c>
      <c r="H93" s="8"/>
      <c r="I93" s="8"/>
      <c r="J93" s="8"/>
      <c r="K93" s="259" t="s">
        <v>56</v>
      </c>
      <c r="L93" s="8"/>
      <c r="M93" s="8"/>
      <c r="N93" s="8"/>
      <c r="O93" s="261" t="s">
        <v>57</v>
      </c>
    </row>
    <row r="94" spans="1:15" ht="44.45" customHeight="1">
      <c r="A94" s="256"/>
      <c r="B94" s="258"/>
      <c r="C94" s="260"/>
      <c r="D94" s="47" t="s">
        <v>58</v>
      </c>
      <c r="E94" s="47" t="s">
        <v>59</v>
      </c>
      <c r="F94" s="35" t="s">
        <v>60</v>
      </c>
      <c r="G94" s="260"/>
      <c r="H94" s="35" t="s">
        <v>61</v>
      </c>
      <c r="I94" s="47" t="s">
        <v>59</v>
      </c>
      <c r="J94" s="11" t="s">
        <v>60</v>
      </c>
      <c r="K94" s="260"/>
      <c r="L94" s="47" t="s">
        <v>58</v>
      </c>
      <c r="M94" s="47" t="s">
        <v>59</v>
      </c>
      <c r="N94" s="35" t="s">
        <v>60</v>
      </c>
      <c r="O94" s="262"/>
    </row>
    <row r="95" spans="1:15" ht="15" customHeight="1">
      <c r="A95" s="101" t="s">
        <v>39</v>
      </c>
      <c r="B95" s="103">
        <v>277</v>
      </c>
      <c r="C95" s="103">
        <v>9761</v>
      </c>
      <c r="D95" s="103">
        <v>8779</v>
      </c>
      <c r="E95" s="103">
        <v>622</v>
      </c>
      <c r="F95" s="103">
        <v>360</v>
      </c>
      <c r="G95" s="103">
        <v>663208</v>
      </c>
      <c r="H95" s="103">
        <v>61063</v>
      </c>
      <c r="I95" s="103">
        <v>3868</v>
      </c>
      <c r="J95" s="103">
        <v>1390</v>
      </c>
      <c r="K95" s="103">
        <v>67868</v>
      </c>
      <c r="L95" s="103">
        <v>68982</v>
      </c>
      <c r="M95" s="103">
        <v>68948</v>
      </c>
      <c r="N95" s="103">
        <v>38708</v>
      </c>
      <c r="O95" s="103">
        <v>68980</v>
      </c>
    </row>
    <row r="96" spans="1:15" ht="15" customHeight="1">
      <c r="A96" s="101" t="s">
        <v>136</v>
      </c>
      <c r="B96" s="103">
        <v>165</v>
      </c>
      <c r="C96" s="103">
        <v>4636</v>
      </c>
      <c r="D96" s="103">
        <v>4181</v>
      </c>
      <c r="E96" s="103">
        <v>346</v>
      </c>
      <c r="F96" s="103">
        <v>109</v>
      </c>
      <c r="G96" s="103">
        <v>426659</v>
      </c>
      <c r="H96" s="103">
        <v>39009</v>
      </c>
      <c r="I96" s="103">
        <v>3027</v>
      </c>
      <c r="J96" s="103">
        <v>631</v>
      </c>
      <c r="K96" s="103">
        <v>91479</v>
      </c>
      <c r="L96" s="103">
        <v>91763</v>
      </c>
      <c r="M96" s="103">
        <v>102253</v>
      </c>
      <c r="N96" s="103">
        <v>53906</v>
      </c>
      <c r="O96" s="103">
        <v>92446</v>
      </c>
    </row>
    <row r="97" spans="1:15" ht="15" customHeight="1">
      <c r="A97" s="101" t="s">
        <v>137</v>
      </c>
      <c r="B97" s="103">
        <v>72</v>
      </c>
      <c r="C97" s="103">
        <v>4134</v>
      </c>
      <c r="D97" s="103">
        <v>3648</v>
      </c>
      <c r="E97" s="103">
        <v>257</v>
      </c>
      <c r="F97" s="103">
        <v>229</v>
      </c>
      <c r="G97" s="103">
        <v>187666</v>
      </c>
      <c r="H97" s="103">
        <v>17336</v>
      </c>
      <c r="I97" s="103">
        <v>790</v>
      </c>
      <c r="J97" s="103">
        <v>641</v>
      </c>
      <c r="K97" s="103">
        <v>44821</v>
      </c>
      <c r="L97" s="103">
        <v>46590</v>
      </c>
      <c r="M97" s="103">
        <v>32093</v>
      </c>
      <c r="N97" s="103">
        <v>29132</v>
      </c>
      <c r="O97" s="103">
        <v>45691</v>
      </c>
    </row>
    <row r="98" spans="1:15" ht="15" customHeight="1">
      <c r="A98" s="101" t="s">
        <v>138</v>
      </c>
      <c r="B98" s="103">
        <v>8</v>
      </c>
      <c r="C98" s="103">
        <v>373</v>
      </c>
      <c r="D98" s="103">
        <v>369</v>
      </c>
      <c r="E98" s="103">
        <v>2</v>
      </c>
      <c r="F98" s="103">
        <v>2</v>
      </c>
      <c r="G98" s="103">
        <v>17743</v>
      </c>
      <c r="H98" s="103">
        <v>1759</v>
      </c>
      <c r="I98" s="103">
        <v>8</v>
      </c>
      <c r="J98" s="103">
        <v>7</v>
      </c>
      <c r="K98" s="103">
        <v>54594</v>
      </c>
      <c r="L98" s="103">
        <v>54807</v>
      </c>
      <c r="M98" s="103">
        <v>40000</v>
      </c>
      <c r="N98" s="103">
        <v>35000</v>
      </c>
      <c r="O98" s="103">
        <v>54715</v>
      </c>
    </row>
    <row r="99" spans="1:15" ht="15" customHeight="1">
      <c r="A99" s="101" t="s">
        <v>139</v>
      </c>
      <c r="B99" s="103">
        <v>26</v>
      </c>
      <c r="C99" s="103">
        <v>499</v>
      </c>
      <c r="D99" s="103">
        <v>481</v>
      </c>
      <c r="E99" s="103" t="s">
        <v>68</v>
      </c>
      <c r="F99" s="103">
        <v>18</v>
      </c>
      <c r="G99" s="103">
        <v>24343</v>
      </c>
      <c r="H99" s="103">
        <v>2344</v>
      </c>
      <c r="I99" s="103"/>
      <c r="J99" s="103">
        <v>91</v>
      </c>
      <c r="K99" s="103">
        <v>50715</v>
      </c>
      <c r="L99" s="103">
        <v>50732</v>
      </c>
      <c r="M99" s="103" t="s">
        <v>68</v>
      </c>
      <c r="N99" s="103">
        <v>50278</v>
      </c>
      <c r="O99" s="103">
        <v>50732</v>
      </c>
    </row>
    <row r="100" spans="1:15" ht="15" customHeight="1">
      <c r="A100" s="101" t="s">
        <v>140</v>
      </c>
      <c r="B100" s="103">
        <v>327</v>
      </c>
      <c r="C100" s="103">
        <v>17868</v>
      </c>
      <c r="D100" s="103">
        <v>14147</v>
      </c>
      <c r="E100" s="103">
        <v>2351</v>
      </c>
      <c r="F100" s="103">
        <v>1370</v>
      </c>
      <c r="G100" s="103">
        <v>924105</v>
      </c>
      <c r="H100" s="103">
        <v>76616</v>
      </c>
      <c r="I100" s="103">
        <v>12752</v>
      </c>
      <c r="J100" s="103">
        <v>3043</v>
      </c>
      <c r="K100" s="103">
        <v>52021</v>
      </c>
      <c r="L100" s="103">
        <v>53951</v>
      </c>
      <c r="M100" s="103">
        <v>46437</v>
      </c>
      <c r="N100" s="103">
        <v>37244</v>
      </c>
      <c r="O100" s="103">
        <v>52734</v>
      </c>
    </row>
    <row r="101" spans="1:15" ht="15" customHeight="1">
      <c r="A101" s="101" t="s">
        <v>141</v>
      </c>
      <c r="B101" s="103">
        <v>21</v>
      </c>
      <c r="C101" s="103">
        <v>2090</v>
      </c>
      <c r="D101" s="103">
        <v>868</v>
      </c>
      <c r="E101" s="103">
        <v>623</v>
      </c>
      <c r="F101" s="103">
        <v>599</v>
      </c>
      <c r="G101" s="103">
        <v>98051</v>
      </c>
      <c r="H101" s="103">
        <v>3779</v>
      </c>
      <c r="I101" s="103">
        <v>5285</v>
      </c>
      <c r="J101" s="103">
        <v>741</v>
      </c>
      <c r="K101" s="103">
        <v>49321</v>
      </c>
      <c r="L101" s="103">
        <v>47061</v>
      </c>
      <c r="M101" s="103">
        <v>46729</v>
      </c>
      <c r="N101" s="103">
        <v>137222</v>
      </c>
      <c r="O101" s="103">
        <v>46867</v>
      </c>
    </row>
    <row r="102" spans="1:15" ht="15" customHeight="1">
      <c r="A102" s="101" t="s">
        <v>142</v>
      </c>
      <c r="B102" s="103">
        <v>306</v>
      </c>
      <c r="C102" s="103">
        <v>15778</v>
      </c>
      <c r="D102" s="103">
        <v>13279</v>
      </c>
      <c r="E102" s="103">
        <v>1728</v>
      </c>
      <c r="F102" s="103">
        <v>771</v>
      </c>
      <c r="G102" s="103">
        <v>826054</v>
      </c>
      <c r="H102" s="103">
        <v>72837</v>
      </c>
      <c r="I102" s="103">
        <v>7466</v>
      </c>
      <c r="J102" s="103">
        <v>2302</v>
      </c>
      <c r="K102" s="103">
        <v>52361</v>
      </c>
      <c r="L102" s="103">
        <v>54364</v>
      </c>
      <c r="M102" s="103">
        <v>46232</v>
      </c>
      <c r="N102" s="103">
        <v>30168</v>
      </c>
      <c r="O102" s="103">
        <v>53489</v>
      </c>
    </row>
    <row r="103" spans="1:15" ht="15" customHeight="1">
      <c r="A103" s="101" t="s">
        <v>143</v>
      </c>
      <c r="B103" s="103">
        <v>197</v>
      </c>
      <c r="C103" s="103">
        <v>7967</v>
      </c>
      <c r="D103" s="103">
        <v>6851</v>
      </c>
      <c r="E103" s="103">
        <v>687</v>
      </c>
      <c r="F103" s="103">
        <v>429</v>
      </c>
      <c r="G103" s="103">
        <v>604654</v>
      </c>
      <c r="H103" s="103">
        <v>56027</v>
      </c>
      <c r="I103" s="103">
        <v>2497</v>
      </c>
      <c r="J103" s="103">
        <v>1942</v>
      </c>
      <c r="K103" s="103">
        <v>76987</v>
      </c>
      <c r="L103" s="103">
        <v>82440</v>
      </c>
      <c r="M103" s="103">
        <v>38707</v>
      </c>
      <c r="N103" s="103">
        <v>47029</v>
      </c>
      <c r="O103" s="103">
        <v>78650</v>
      </c>
    </row>
    <row r="104" spans="1:15" ht="15" customHeight="1">
      <c r="A104" s="101" t="s">
        <v>144</v>
      </c>
      <c r="B104" s="103">
        <v>14</v>
      </c>
      <c r="C104" s="103">
        <v>694</v>
      </c>
      <c r="D104" s="103">
        <v>559</v>
      </c>
      <c r="E104" s="103">
        <v>128</v>
      </c>
      <c r="F104" s="103">
        <v>7</v>
      </c>
      <c r="G104" s="103">
        <v>60207</v>
      </c>
      <c r="H104" s="103">
        <v>5764</v>
      </c>
      <c r="I104" s="103">
        <v>230</v>
      </c>
      <c r="J104" s="103">
        <v>27</v>
      </c>
      <c r="K104" s="103">
        <v>95567</v>
      </c>
      <c r="L104" s="103">
        <v>109992</v>
      </c>
      <c r="M104" s="103">
        <v>23212</v>
      </c>
      <c r="N104" s="103">
        <v>39000</v>
      </c>
      <c r="O104" s="103">
        <v>96202</v>
      </c>
    </row>
    <row r="105" spans="1:15" ht="15" customHeight="1">
      <c r="A105" s="101" t="s">
        <v>145</v>
      </c>
      <c r="B105" s="103">
        <v>129</v>
      </c>
      <c r="C105" s="103">
        <v>5874</v>
      </c>
      <c r="D105" s="103">
        <v>4936</v>
      </c>
      <c r="E105" s="103">
        <v>522</v>
      </c>
      <c r="F105" s="103">
        <v>416</v>
      </c>
      <c r="G105" s="103">
        <v>464542</v>
      </c>
      <c r="H105" s="103">
        <v>42393</v>
      </c>
      <c r="I105" s="103">
        <v>2173</v>
      </c>
      <c r="J105" s="103">
        <v>1889</v>
      </c>
      <c r="K105" s="103">
        <v>79558</v>
      </c>
      <c r="L105" s="103">
        <v>86164</v>
      </c>
      <c r="M105" s="103">
        <v>41859</v>
      </c>
      <c r="N105" s="103">
        <v>47228</v>
      </c>
      <c r="O105" s="103">
        <v>81936</v>
      </c>
    </row>
    <row r="106" spans="1:15" ht="15" customHeight="1">
      <c r="A106" s="101" t="s">
        <v>146</v>
      </c>
      <c r="B106" s="103">
        <v>54</v>
      </c>
      <c r="C106" s="103">
        <v>1399</v>
      </c>
      <c r="D106" s="103">
        <v>1356</v>
      </c>
      <c r="E106" s="103">
        <v>37</v>
      </c>
      <c r="F106" s="103">
        <v>6</v>
      </c>
      <c r="G106" s="103">
        <v>79905</v>
      </c>
      <c r="H106" s="103">
        <v>7870</v>
      </c>
      <c r="I106" s="103">
        <v>94</v>
      </c>
      <c r="J106" s="103">
        <v>26</v>
      </c>
      <c r="K106" s="103">
        <v>57693</v>
      </c>
      <c r="L106" s="103">
        <v>58212</v>
      </c>
      <c r="M106" s="103">
        <v>34926</v>
      </c>
      <c r="N106" s="103">
        <v>43167</v>
      </c>
      <c r="O106" s="103">
        <v>57756</v>
      </c>
    </row>
    <row r="107" spans="1:15" ht="15" customHeight="1">
      <c r="A107" s="101" t="s">
        <v>147</v>
      </c>
      <c r="B107" s="103">
        <v>115</v>
      </c>
      <c r="C107" s="103">
        <v>15650</v>
      </c>
      <c r="D107" s="103">
        <v>10740</v>
      </c>
      <c r="E107" s="103">
        <v>2525</v>
      </c>
      <c r="F107" s="103">
        <v>2385</v>
      </c>
      <c r="G107" s="103">
        <v>677292</v>
      </c>
      <c r="H107" s="103">
        <v>52994</v>
      </c>
      <c r="I107" s="103">
        <v>7741</v>
      </c>
      <c r="J107" s="103">
        <v>6995</v>
      </c>
      <c r="K107" s="103">
        <v>43369</v>
      </c>
      <c r="L107" s="103">
        <v>50013</v>
      </c>
      <c r="M107" s="103">
        <v>28862</v>
      </c>
      <c r="N107" s="103">
        <v>29905</v>
      </c>
      <c r="O107" s="103">
        <v>45741</v>
      </c>
    </row>
    <row r="108" spans="1:15" ht="15" customHeight="1">
      <c r="A108" s="101" t="s">
        <v>148</v>
      </c>
      <c r="B108" s="103">
        <v>18</v>
      </c>
      <c r="C108" s="103">
        <v>1206</v>
      </c>
      <c r="D108" s="103">
        <v>1190</v>
      </c>
      <c r="E108" s="103">
        <v>16</v>
      </c>
      <c r="F108" s="103" t="s">
        <v>68</v>
      </c>
      <c r="G108" s="103">
        <v>101148</v>
      </c>
      <c r="H108" s="103">
        <v>10065</v>
      </c>
      <c r="I108" s="103">
        <v>50</v>
      </c>
      <c r="J108" s="103"/>
      <c r="K108" s="103">
        <v>82234</v>
      </c>
      <c r="L108" s="103">
        <v>82906</v>
      </c>
      <c r="M108" s="103">
        <v>31250</v>
      </c>
      <c r="N108" s="103" t="s">
        <v>68</v>
      </c>
      <c r="O108" s="103">
        <v>82234</v>
      </c>
    </row>
    <row r="109" spans="1:15" ht="15" customHeight="1">
      <c r="A109" s="101" t="s">
        <v>149</v>
      </c>
      <c r="B109" s="103">
        <v>7</v>
      </c>
      <c r="C109" s="103">
        <v>432</v>
      </c>
      <c r="D109" s="103">
        <v>260</v>
      </c>
      <c r="E109" s="103">
        <v>137</v>
      </c>
      <c r="F109" s="103">
        <v>35</v>
      </c>
      <c r="G109" s="103">
        <v>24780</v>
      </c>
      <c r="H109" s="103">
        <v>1881</v>
      </c>
      <c r="I109" s="103">
        <v>433</v>
      </c>
      <c r="J109" s="103">
        <v>164</v>
      </c>
      <c r="K109" s="103">
        <v>57494</v>
      </c>
      <c r="L109" s="103">
        <v>72354</v>
      </c>
      <c r="M109" s="103">
        <v>31569</v>
      </c>
      <c r="N109" s="103">
        <v>48324</v>
      </c>
      <c r="O109" s="103">
        <v>58280</v>
      </c>
    </row>
    <row r="110" spans="1:15" ht="15" customHeight="1">
      <c r="A110" s="101" t="s">
        <v>150</v>
      </c>
      <c r="B110" s="103">
        <v>84</v>
      </c>
      <c r="C110" s="103">
        <v>13807</v>
      </c>
      <c r="D110" s="103">
        <v>9095</v>
      </c>
      <c r="E110" s="103">
        <v>2365</v>
      </c>
      <c r="F110" s="103">
        <v>2347</v>
      </c>
      <c r="G110" s="103">
        <v>527177</v>
      </c>
      <c r="H110" s="103">
        <v>38690</v>
      </c>
      <c r="I110" s="103">
        <v>7202</v>
      </c>
      <c r="J110" s="103">
        <v>6825</v>
      </c>
      <c r="K110" s="103">
        <v>38312</v>
      </c>
      <c r="L110" s="103">
        <v>43302</v>
      </c>
      <c r="M110" s="103">
        <v>28558</v>
      </c>
      <c r="N110" s="103">
        <v>29637</v>
      </c>
      <c r="O110" s="103">
        <v>40056</v>
      </c>
    </row>
    <row r="111" spans="1:15" ht="15" customHeight="1">
      <c r="A111" s="101" t="s">
        <v>151</v>
      </c>
      <c r="B111" s="103">
        <v>6</v>
      </c>
      <c r="C111" s="103">
        <v>205</v>
      </c>
      <c r="D111" s="103">
        <v>195</v>
      </c>
      <c r="E111" s="103">
        <v>7</v>
      </c>
      <c r="F111" s="103">
        <v>3</v>
      </c>
      <c r="G111" s="103">
        <v>24187</v>
      </c>
      <c r="H111" s="103">
        <v>2358</v>
      </c>
      <c r="I111" s="103">
        <v>56</v>
      </c>
      <c r="J111" s="103">
        <v>5</v>
      </c>
      <c r="K111" s="103">
        <v>123403</v>
      </c>
      <c r="L111" s="103">
        <v>126075</v>
      </c>
      <c r="M111" s="103">
        <v>80000</v>
      </c>
      <c r="N111" s="103">
        <v>25500</v>
      </c>
      <c r="O111" s="103">
        <v>124412</v>
      </c>
    </row>
    <row r="112" spans="1:15" ht="15" customHeight="1">
      <c r="A112" s="101" t="s">
        <v>152</v>
      </c>
      <c r="B112" s="103">
        <v>36</v>
      </c>
      <c r="C112" s="103">
        <v>747</v>
      </c>
      <c r="D112" s="103">
        <v>646</v>
      </c>
      <c r="E112" s="103">
        <v>42</v>
      </c>
      <c r="F112" s="103">
        <v>59</v>
      </c>
      <c r="G112" s="103">
        <v>34532</v>
      </c>
      <c r="H112" s="103">
        <v>3097</v>
      </c>
      <c r="I112" s="103">
        <v>168</v>
      </c>
      <c r="J112" s="103">
        <v>189</v>
      </c>
      <c r="K112" s="103">
        <v>46290</v>
      </c>
      <c r="L112" s="103">
        <v>48011</v>
      </c>
      <c r="M112" s="103">
        <v>39929</v>
      </c>
      <c r="N112" s="103">
        <v>32000</v>
      </c>
      <c r="O112" s="103">
        <v>47517</v>
      </c>
    </row>
    <row r="113" spans="1:15" ht="15" customHeight="1">
      <c r="A113" s="101" t="s">
        <v>153</v>
      </c>
      <c r="B113" s="103">
        <v>16</v>
      </c>
      <c r="C113" s="103">
        <v>473</v>
      </c>
      <c r="D113" s="103">
        <v>372</v>
      </c>
      <c r="E113" s="103">
        <v>42</v>
      </c>
      <c r="F113" s="103">
        <v>59</v>
      </c>
      <c r="G113" s="103">
        <v>21755</v>
      </c>
      <c r="H113" s="103">
        <v>1819</v>
      </c>
      <c r="I113" s="103">
        <v>168</v>
      </c>
      <c r="J113" s="103">
        <v>189</v>
      </c>
      <c r="K113" s="103">
        <v>45994</v>
      </c>
      <c r="L113" s="103">
        <v>48898</v>
      </c>
      <c r="M113" s="103">
        <v>39929</v>
      </c>
      <c r="N113" s="103">
        <v>32000</v>
      </c>
      <c r="O113" s="103">
        <v>47988</v>
      </c>
    </row>
    <row r="114" spans="1:15" ht="15" customHeight="1">
      <c r="A114" s="117" t="s">
        <v>154</v>
      </c>
      <c r="B114" s="103">
        <v>16</v>
      </c>
      <c r="C114" s="103">
        <v>238</v>
      </c>
      <c r="D114" s="103">
        <v>238</v>
      </c>
      <c r="E114" s="103" t="s">
        <v>68</v>
      </c>
      <c r="F114" s="103" t="s">
        <v>68</v>
      </c>
      <c r="G114" s="103">
        <v>10172</v>
      </c>
      <c r="H114" s="103">
        <v>1017</v>
      </c>
      <c r="I114" s="103"/>
      <c r="J114" s="103"/>
      <c r="K114" s="103">
        <v>42739</v>
      </c>
      <c r="L114" s="103">
        <v>42739</v>
      </c>
      <c r="M114" s="103" t="s">
        <v>68</v>
      </c>
      <c r="N114" s="103" t="s">
        <v>68</v>
      </c>
      <c r="O114" s="103">
        <v>42739</v>
      </c>
    </row>
    <row r="115" spans="1:15" ht="15" customHeight="1">
      <c r="A115" s="101" t="s">
        <v>155</v>
      </c>
      <c r="B115" s="103">
        <v>4</v>
      </c>
      <c r="C115" s="103">
        <v>36</v>
      </c>
      <c r="D115" s="103">
        <v>36</v>
      </c>
      <c r="E115" s="103" t="s">
        <v>68</v>
      </c>
      <c r="F115" s="103" t="s">
        <v>68</v>
      </c>
      <c r="G115" s="103">
        <v>2605</v>
      </c>
      <c r="H115" s="103">
        <v>261</v>
      </c>
      <c r="I115" s="103"/>
      <c r="J115" s="103"/>
      <c r="K115" s="103">
        <v>74429</v>
      </c>
      <c r="L115" s="103">
        <v>74429</v>
      </c>
      <c r="M115" s="103" t="s">
        <v>68</v>
      </c>
      <c r="N115" s="103" t="s">
        <v>68</v>
      </c>
      <c r="O115" s="103">
        <v>74429</v>
      </c>
    </row>
    <row r="116" spans="1:15" ht="15" customHeight="1">
      <c r="A116" s="101" t="s">
        <v>156</v>
      </c>
      <c r="B116" s="103">
        <v>1956</v>
      </c>
      <c r="C116" s="103">
        <v>105691</v>
      </c>
      <c r="D116" s="103">
        <v>98817</v>
      </c>
      <c r="E116" s="103">
        <v>3390</v>
      </c>
      <c r="F116" s="103">
        <v>3484</v>
      </c>
      <c r="G116" s="103">
        <v>8888615</v>
      </c>
      <c r="H116" s="103">
        <v>865669</v>
      </c>
      <c r="I116" s="103">
        <v>12933</v>
      </c>
      <c r="J116" s="103">
        <v>10260</v>
      </c>
      <c r="K116" s="103">
        <v>85143</v>
      </c>
      <c r="L116" s="103">
        <v>88695</v>
      </c>
      <c r="M116" s="103">
        <v>38353</v>
      </c>
      <c r="N116" s="103">
        <v>29973</v>
      </c>
      <c r="O116" s="103">
        <v>87014</v>
      </c>
    </row>
    <row r="117" spans="1:15" ht="15" customHeight="1">
      <c r="A117" s="101" t="s">
        <v>157</v>
      </c>
      <c r="B117" s="103">
        <v>535</v>
      </c>
      <c r="C117" s="103">
        <v>11417</v>
      </c>
      <c r="D117" s="103">
        <v>9456</v>
      </c>
      <c r="E117" s="103">
        <v>1306</v>
      </c>
      <c r="F117" s="103">
        <v>655</v>
      </c>
      <c r="G117" s="103">
        <v>455614</v>
      </c>
      <c r="H117" s="103">
        <v>39477</v>
      </c>
      <c r="I117" s="103">
        <v>4450</v>
      </c>
      <c r="J117" s="103">
        <v>1634</v>
      </c>
      <c r="K117" s="103">
        <v>40914</v>
      </c>
      <c r="L117" s="103">
        <v>42961</v>
      </c>
      <c r="M117" s="103">
        <v>34366</v>
      </c>
      <c r="N117" s="103">
        <v>25064</v>
      </c>
      <c r="O117" s="103">
        <v>41899</v>
      </c>
    </row>
    <row r="118" spans="1:15" ht="15" customHeight="1">
      <c r="A118" s="101" t="s">
        <v>158</v>
      </c>
      <c r="B118" s="103">
        <v>861</v>
      </c>
      <c r="C118" s="103">
        <v>36304</v>
      </c>
      <c r="D118" s="103">
        <v>33831</v>
      </c>
      <c r="E118" s="103">
        <v>984</v>
      </c>
      <c r="F118" s="103">
        <v>1489</v>
      </c>
      <c r="G118" s="103">
        <v>2913642</v>
      </c>
      <c r="H118" s="103">
        <v>283213</v>
      </c>
      <c r="I118" s="103">
        <v>4279</v>
      </c>
      <c r="J118" s="103">
        <v>3872</v>
      </c>
      <c r="K118" s="103">
        <v>81594</v>
      </c>
      <c r="L118" s="103">
        <v>85179</v>
      </c>
      <c r="M118" s="103">
        <v>43757</v>
      </c>
      <c r="N118" s="103">
        <v>26123</v>
      </c>
      <c r="O118" s="103">
        <v>83996</v>
      </c>
    </row>
    <row r="119" spans="1:15" ht="15" customHeight="1">
      <c r="A119" s="101" t="s">
        <v>159</v>
      </c>
      <c r="B119" s="103">
        <v>370</v>
      </c>
      <c r="C119" s="103">
        <v>47735</v>
      </c>
      <c r="D119" s="103">
        <v>45717</v>
      </c>
      <c r="E119" s="103">
        <v>978</v>
      </c>
      <c r="F119" s="103">
        <v>1040</v>
      </c>
      <c r="G119" s="103">
        <v>4420244</v>
      </c>
      <c r="H119" s="103">
        <v>434559</v>
      </c>
      <c r="I119" s="103">
        <v>3536</v>
      </c>
      <c r="J119" s="103">
        <v>3929</v>
      </c>
      <c r="K119" s="103">
        <v>92893</v>
      </c>
      <c r="L119" s="103">
        <v>95340</v>
      </c>
      <c r="M119" s="103">
        <v>36234</v>
      </c>
      <c r="N119" s="103">
        <v>38221</v>
      </c>
      <c r="O119" s="103">
        <v>94101</v>
      </c>
    </row>
    <row r="120" spans="1:15" ht="15" customHeight="1">
      <c r="A120" s="101" t="s">
        <v>160</v>
      </c>
      <c r="B120" s="103">
        <v>13</v>
      </c>
      <c r="C120" s="103">
        <v>6488</v>
      </c>
      <c r="D120" s="103">
        <v>6276</v>
      </c>
      <c r="E120" s="103">
        <v>41</v>
      </c>
      <c r="F120" s="103">
        <v>171</v>
      </c>
      <c r="G120" s="103">
        <v>807324</v>
      </c>
      <c r="H120" s="103">
        <v>80093</v>
      </c>
      <c r="I120" s="103">
        <v>314</v>
      </c>
      <c r="J120" s="103">
        <v>326</v>
      </c>
      <c r="K120" s="103">
        <v>126838</v>
      </c>
      <c r="L120" s="103">
        <v>129454</v>
      </c>
      <c r="M120" s="103">
        <v>72953</v>
      </c>
      <c r="N120" s="103">
        <v>24119</v>
      </c>
      <c r="O120" s="103">
        <v>129064</v>
      </c>
    </row>
    <row r="121" spans="1:15" ht="15" customHeight="1">
      <c r="A121" s="97" t="s">
        <v>161</v>
      </c>
      <c r="B121" s="103">
        <v>13</v>
      </c>
      <c r="C121" s="103">
        <v>422</v>
      </c>
      <c r="D121" s="103">
        <v>396</v>
      </c>
      <c r="E121" s="103">
        <v>13</v>
      </c>
      <c r="F121" s="103">
        <v>13</v>
      </c>
      <c r="G121" s="103">
        <v>35051</v>
      </c>
      <c r="H121" s="103">
        <v>3420</v>
      </c>
      <c r="I121" s="103">
        <v>48</v>
      </c>
      <c r="J121" s="103">
        <v>37</v>
      </c>
      <c r="K121" s="103">
        <v>83654</v>
      </c>
      <c r="L121" s="103">
        <v>87031</v>
      </c>
      <c r="M121" s="103">
        <v>37000</v>
      </c>
      <c r="N121" s="103">
        <v>28231</v>
      </c>
      <c r="O121" s="103">
        <v>85429</v>
      </c>
    </row>
    <row r="122" spans="1:15" ht="15" customHeight="1">
      <c r="A122" s="97" t="s">
        <v>162</v>
      </c>
      <c r="B122" s="103">
        <v>164</v>
      </c>
      <c r="C122" s="103">
        <v>3325</v>
      </c>
      <c r="D122" s="103">
        <v>3141</v>
      </c>
      <c r="E122" s="103">
        <v>68</v>
      </c>
      <c r="F122" s="103">
        <v>116</v>
      </c>
      <c r="G122" s="103">
        <v>256740</v>
      </c>
      <c r="H122" s="103">
        <v>24907</v>
      </c>
      <c r="I122" s="103">
        <v>305</v>
      </c>
      <c r="J122" s="103">
        <v>463</v>
      </c>
      <c r="K122" s="103">
        <v>80660</v>
      </c>
      <c r="L122" s="103">
        <v>82940</v>
      </c>
      <c r="M122" s="103">
        <v>45463</v>
      </c>
      <c r="N122" s="103">
        <v>40929</v>
      </c>
      <c r="O122" s="103">
        <v>82122</v>
      </c>
    </row>
    <row r="123" spans="1:15" ht="15" customHeight="1">
      <c r="A123" s="101" t="s">
        <v>163</v>
      </c>
      <c r="B123" s="103">
        <v>493</v>
      </c>
      <c r="C123" s="103">
        <v>56504</v>
      </c>
      <c r="D123" s="103">
        <v>51536</v>
      </c>
      <c r="E123" s="103">
        <v>2281</v>
      </c>
      <c r="F123" s="103">
        <v>2687</v>
      </c>
      <c r="G123" s="103">
        <v>4390056</v>
      </c>
      <c r="H123" s="103">
        <v>420952</v>
      </c>
      <c r="I123" s="103">
        <v>9837</v>
      </c>
      <c r="J123" s="103">
        <v>8217</v>
      </c>
      <c r="K123" s="103">
        <v>79082</v>
      </c>
      <c r="L123" s="103">
        <v>82969</v>
      </c>
      <c r="M123" s="103">
        <v>45081</v>
      </c>
      <c r="N123" s="103">
        <v>31666</v>
      </c>
      <c r="O123" s="103">
        <v>81407</v>
      </c>
    </row>
    <row r="124" spans="1:15" ht="15" customHeight="1">
      <c r="A124" s="101" t="s">
        <v>164</v>
      </c>
      <c r="B124" s="103">
        <v>403</v>
      </c>
      <c r="C124" s="103">
        <v>54525</v>
      </c>
      <c r="D124" s="103">
        <v>49828</v>
      </c>
      <c r="E124" s="103">
        <v>2218</v>
      </c>
      <c r="F124" s="103">
        <v>2479</v>
      </c>
      <c r="G124" s="103">
        <v>4314117</v>
      </c>
      <c r="H124" s="103">
        <v>414113</v>
      </c>
      <c r="I124" s="103">
        <v>9696</v>
      </c>
      <c r="J124" s="103">
        <v>7602</v>
      </c>
      <c r="K124" s="103">
        <v>80462</v>
      </c>
      <c r="L124" s="103">
        <v>84384</v>
      </c>
      <c r="M124" s="103">
        <v>45759</v>
      </c>
      <c r="N124" s="103">
        <v>31374</v>
      </c>
      <c r="O124" s="103">
        <v>82785</v>
      </c>
    </row>
    <row r="125" spans="1:15" ht="15" customHeight="1">
      <c r="A125" s="101" t="s">
        <v>165</v>
      </c>
      <c r="B125" s="103">
        <v>90</v>
      </c>
      <c r="C125" s="103">
        <v>1979</v>
      </c>
      <c r="D125" s="103">
        <v>1708</v>
      </c>
      <c r="E125" s="103">
        <v>63</v>
      </c>
      <c r="F125" s="103">
        <v>208</v>
      </c>
      <c r="G125" s="103">
        <v>75939</v>
      </c>
      <c r="H125" s="103">
        <v>6838</v>
      </c>
      <c r="I125" s="103">
        <v>140</v>
      </c>
      <c r="J125" s="103">
        <v>615</v>
      </c>
      <c r="K125" s="103">
        <v>40052</v>
      </c>
      <c r="L125" s="103">
        <v>41169</v>
      </c>
      <c r="M125" s="103">
        <v>22286</v>
      </c>
      <c r="N125" s="103">
        <v>35779</v>
      </c>
      <c r="O125" s="103">
        <v>40479</v>
      </c>
    </row>
    <row r="126" spans="1:15" ht="15" customHeight="1">
      <c r="A126" s="101" t="s">
        <v>166</v>
      </c>
      <c r="B126" s="103">
        <v>127</v>
      </c>
      <c r="C126" s="103">
        <v>5527</v>
      </c>
      <c r="D126" s="103">
        <v>5071</v>
      </c>
      <c r="E126" s="103">
        <v>263</v>
      </c>
      <c r="F126" s="103">
        <v>193</v>
      </c>
      <c r="G126" s="103">
        <v>342943</v>
      </c>
      <c r="H126" s="103">
        <v>32129</v>
      </c>
      <c r="I126" s="103">
        <v>843</v>
      </c>
      <c r="J126" s="103">
        <v>1323</v>
      </c>
      <c r="K126" s="103">
        <v>60676</v>
      </c>
      <c r="L126" s="103">
        <v>63133</v>
      </c>
      <c r="M126" s="103">
        <v>29795</v>
      </c>
      <c r="N126" s="103">
        <v>47236</v>
      </c>
      <c r="O126" s="103">
        <v>61377</v>
      </c>
    </row>
    <row r="127" spans="1:15" ht="15" customHeight="1">
      <c r="A127" s="101" t="s">
        <v>167</v>
      </c>
      <c r="B127" s="103">
        <v>8</v>
      </c>
      <c r="C127" s="103">
        <v>1066</v>
      </c>
      <c r="D127" s="103">
        <v>1001</v>
      </c>
      <c r="E127" s="103">
        <v>34</v>
      </c>
      <c r="F127" s="103">
        <v>31</v>
      </c>
      <c r="G127" s="103">
        <v>55049</v>
      </c>
      <c r="H127" s="103">
        <v>5296</v>
      </c>
      <c r="I127" s="103">
        <v>136</v>
      </c>
      <c r="J127" s="103">
        <v>73</v>
      </c>
      <c r="K127" s="103">
        <v>50971</v>
      </c>
      <c r="L127" s="103">
        <v>52180</v>
      </c>
      <c r="M127" s="103">
        <v>39912</v>
      </c>
      <c r="N127" s="103">
        <v>23516</v>
      </c>
      <c r="O127" s="103">
        <v>51783</v>
      </c>
    </row>
    <row r="128" spans="1:15" ht="15" customHeight="1">
      <c r="A128" s="101" t="s">
        <v>168</v>
      </c>
      <c r="B128" s="103">
        <v>27</v>
      </c>
      <c r="C128" s="103">
        <v>1926</v>
      </c>
      <c r="D128" s="103">
        <v>1860</v>
      </c>
      <c r="E128" s="103">
        <v>47</v>
      </c>
      <c r="F128" s="103">
        <v>19</v>
      </c>
      <c r="G128" s="103">
        <v>127374</v>
      </c>
      <c r="H128" s="103">
        <v>12526</v>
      </c>
      <c r="I128" s="103">
        <v>137</v>
      </c>
      <c r="J128" s="103">
        <v>75</v>
      </c>
      <c r="K128" s="103">
        <v>66583</v>
      </c>
      <c r="L128" s="103">
        <v>67853</v>
      </c>
      <c r="M128" s="103">
        <v>28438</v>
      </c>
      <c r="N128" s="103">
        <v>39579</v>
      </c>
      <c r="O128" s="103">
        <v>66854</v>
      </c>
    </row>
    <row r="129" spans="1:15" ht="15" customHeight="1">
      <c r="A129" s="101" t="s">
        <v>169</v>
      </c>
      <c r="B129" s="103">
        <v>70</v>
      </c>
      <c r="C129" s="103">
        <v>1846</v>
      </c>
      <c r="D129" s="103">
        <v>1598</v>
      </c>
      <c r="E129" s="103">
        <v>182</v>
      </c>
      <c r="F129" s="103">
        <v>66</v>
      </c>
      <c r="G129" s="103">
        <v>120895</v>
      </c>
      <c r="H129" s="103">
        <v>11154</v>
      </c>
      <c r="I129" s="103">
        <v>496</v>
      </c>
      <c r="J129" s="103">
        <v>440</v>
      </c>
      <c r="K129" s="103">
        <v>66099</v>
      </c>
      <c r="L129" s="103">
        <v>70414</v>
      </c>
      <c r="M129" s="103">
        <v>27709</v>
      </c>
      <c r="N129" s="103">
        <v>66652</v>
      </c>
      <c r="O129" s="103">
        <v>66078</v>
      </c>
    </row>
    <row r="130" spans="1:15" ht="15" customHeight="1">
      <c r="A130" s="101" t="s">
        <v>170</v>
      </c>
      <c r="B130" s="103">
        <v>13</v>
      </c>
      <c r="C130" s="103">
        <v>314</v>
      </c>
      <c r="D130" s="103">
        <v>267</v>
      </c>
      <c r="E130" s="103" t="s">
        <v>68</v>
      </c>
      <c r="F130" s="103">
        <v>47</v>
      </c>
      <c r="G130" s="103">
        <v>17920</v>
      </c>
      <c r="H130" s="103">
        <v>1707</v>
      </c>
      <c r="I130" s="103"/>
      <c r="J130" s="103">
        <v>85</v>
      </c>
      <c r="K130" s="103">
        <v>52706</v>
      </c>
      <c r="L130" s="103">
        <v>56164</v>
      </c>
      <c r="M130" s="103" t="s">
        <v>68</v>
      </c>
      <c r="N130" s="103">
        <v>23500</v>
      </c>
      <c r="O130" s="103">
        <v>56164</v>
      </c>
    </row>
    <row r="131" spans="1:15" ht="15" customHeight="1">
      <c r="A131" s="101" t="s">
        <v>171</v>
      </c>
      <c r="B131" s="103">
        <v>9</v>
      </c>
      <c r="C131" s="103">
        <v>375</v>
      </c>
      <c r="D131" s="103">
        <v>345</v>
      </c>
      <c r="E131" s="103" t="s">
        <v>68</v>
      </c>
      <c r="F131" s="103">
        <v>30</v>
      </c>
      <c r="G131" s="103">
        <v>21705</v>
      </c>
      <c r="H131" s="103">
        <v>1446</v>
      </c>
      <c r="I131" s="103">
        <v>75</v>
      </c>
      <c r="J131" s="103">
        <v>650</v>
      </c>
      <c r="K131" s="103">
        <v>44296</v>
      </c>
      <c r="L131" s="103">
        <v>42515</v>
      </c>
      <c r="M131" s="103">
        <v>34091</v>
      </c>
      <c r="N131" s="103">
        <v>50781</v>
      </c>
      <c r="O131" s="103">
        <v>42003</v>
      </c>
    </row>
    <row r="132" spans="1:15" ht="15" customHeight="1">
      <c r="A132" s="101" t="s">
        <v>172</v>
      </c>
      <c r="B132" s="103">
        <v>1394</v>
      </c>
      <c r="C132" s="103">
        <v>105825</v>
      </c>
      <c r="D132" s="103">
        <v>86715</v>
      </c>
      <c r="E132" s="103">
        <v>12010</v>
      </c>
      <c r="F132" s="103">
        <v>7100</v>
      </c>
      <c r="G132" s="103">
        <v>7583860</v>
      </c>
      <c r="H132" s="103">
        <v>705746</v>
      </c>
      <c r="I132" s="103">
        <v>34121</v>
      </c>
      <c r="J132" s="103">
        <v>18520</v>
      </c>
      <c r="K132" s="103">
        <v>71987</v>
      </c>
      <c r="L132" s="103">
        <v>81526</v>
      </c>
      <c r="M132" s="103">
        <v>28872</v>
      </c>
      <c r="N132" s="103">
        <v>26586</v>
      </c>
      <c r="O132" s="103">
        <v>75201</v>
      </c>
    </row>
    <row r="133" spans="1:15" ht="15" customHeight="1">
      <c r="A133" s="101" t="s">
        <v>173</v>
      </c>
      <c r="B133" s="103">
        <v>103</v>
      </c>
      <c r="C133" s="103">
        <v>3180</v>
      </c>
      <c r="D133" s="103">
        <v>2920</v>
      </c>
      <c r="E133" s="103">
        <v>233</v>
      </c>
      <c r="F133" s="103">
        <v>27</v>
      </c>
      <c r="G133" s="103">
        <v>265792</v>
      </c>
      <c r="H133" s="103">
        <v>25614</v>
      </c>
      <c r="I133" s="103">
        <v>907</v>
      </c>
      <c r="J133" s="103">
        <v>58</v>
      </c>
      <c r="K133" s="103">
        <v>84728</v>
      </c>
      <c r="L133" s="103">
        <v>88969</v>
      </c>
      <c r="M133" s="103">
        <v>39255</v>
      </c>
      <c r="N133" s="103">
        <v>21556</v>
      </c>
      <c r="O133" s="103">
        <v>85277</v>
      </c>
    </row>
    <row r="134" spans="1:15">
      <c r="A134" s="101" t="s">
        <v>174</v>
      </c>
      <c r="B134" s="103">
        <v>1228</v>
      </c>
      <c r="C134" s="103">
        <v>101316</v>
      </c>
      <c r="D134" s="103">
        <v>82607</v>
      </c>
      <c r="E134" s="103">
        <v>11694</v>
      </c>
      <c r="F134" s="103">
        <v>7015</v>
      </c>
      <c r="G134" s="103">
        <v>7212556</v>
      </c>
      <c r="H134" s="103">
        <v>670018</v>
      </c>
      <c r="I134" s="103">
        <v>32942</v>
      </c>
      <c r="J134" s="103">
        <v>18296</v>
      </c>
      <c r="K134" s="103">
        <v>71476</v>
      </c>
      <c r="L134" s="103">
        <v>81197</v>
      </c>
      <c r="M134" s="103">
        <v>28628</v>
      </c>
      <c r="N134" s="103">
        <v>26577</v>
      </c>
      <c r="O134" s="103">
        <v>74763</v>
      </c>
    </row>
    <row r="135" spans="1:15">
      <c r="A135" s="101" t="s">
        <v>175</v>
      </c>
      <c r="B135" s="103">
        <v>10</v>
      </c>
      <c r="C135" s="103">
        <v>212</v>
      </c>
      <c r="D135" s="103">
        <v>212</v>
      </c>
      <c r="E135" s="103" t="s">
        <v>68</v>
      </c>
      <c r="F135" s="103" t="s">
        <v>68</v>
      </c>
      <c r="G135" s="103">
        <v>21274</v>
      </c>
      <c r="H135" s="103">
        <v>2127</v>
      </c>
      <c r="I135" s="103"/>
      <c r="J135" s="103"/>
      <c r="K135" s="103">
        <v>102773</v>
      </c>
      <c r="L135" s="103">
        <v>102773</v>
      </c>
      <c r="M135" s="103" t="s">
        <v>68</v>
      </c>
      <c r="N135" s="103" t="s">
        <v>68</v>
      </c>
      <c r="O135" s="103">
        <v>102773</v>
      </c>
    </row>
    <row r="136" spans="1:15">
      <c r="A136" s="101" t="s">
        <v>176</v>
      </c>
      <c r="B136" s="103">
        <v>9</v>
      </c>
      <c r="C136" s="103">
        <v>459</v>
      </c>
      <c r="D136" s="103">
        <v>446</v>
      </c>
      <c r="E136" s="103">
        <v>1</v>
      </c>
      <c r="F136" s="103">
        <v>12</v>
      </c>
      <c r="G136" s="103">
        <v>38626</v>
      </c>
      <c r="H136" s="103">
        <v>3838</v>
      </c>
      <c r="I136" s="103">
        <v>4</v>
      </c>
      <c r="J136" s="103">
        <v>21</v>
      </c>
      <c r="K136" s="103">
        <v>86995</v>
      </c>
      <c r="L136" s="103">
        <v>88642</v>
      </c>
      <c r="M136" s="103">
        <v>37000</v>
      </c>
      <c r="N136" s="103">
        <v>20700</v>
      </c>
      <c r="O136" s="103">
        <v>88523</v>
      </c>
    </row>
    <row r="137" spans="1:15">
      <c r="A137" s="109" t="s">
        <v>177</v>
      </c>
      <c r="B137" s="21">
        <v>44</v>
      </c>
      <c r="C137" s="21">
        <v>658</v>
      </c>
      <c r="D137" s="21">
        <v>530</v>
      </c>
      <c r="E137" s="21">
        <v>82</v>
      </c>
      <c r="F137" s="21">
        <v>46</v>
      </c>
      <c r="G137" s="21">
        <v>45612</v>
      </c>
      <c r="H137" s="21">
        <v>4149</v>
      </c>
      <c r="I137" s="21">
        <v>268</v>
      </c>
      <c r="J137" s="21">
        <v>145</v>
      </c>
      <c r="K137" s="21">
        <v>69743</v>
      </c>
      <c r="L137" s="21">
        <v>78277</v>
      </c>
      <c r="M137" s="21">
        <v>33873</v>
      </c>
      <c r="N137" s="21">
        <v>32200</v>
      </c>
      <c r="O137" s="21">
        <v>72517</v>
      </c>
    </row>
    <row r="138" spans="1:15">
      <c r="A138" s="43"/>
    </row>
    <row r="139" spans="1:15">
      <c r="A139" s="43"/>
      <c r="B139" s="43"/>
      <c r="C139" s="43"/>
      <c r="D139" s="43"/>
      <c r="E139" s="43"/>
      <c r="F139" s="43"/>
      <c r="G139" s="118"/>
      <c r="H139" s="118"/>
      <c r="I139" s="118"/>
      <c r="J139" s="119"/>
      <c r="K139" s="120"/>
      <c r="L139" s="43"/>
      <c r="M139" s="43"/>
      <c r="N139" s="43"/>
      <c r="O139" s="43"/>
    </row>
    <row r="140" spans="1:15">
      <c r="A140" s="43"/>
      <c r="B140" s="43"/>
      <c r="C140" s="43"/>
      <c r="D140" s="43"/>
      <c r="E140" s="43"/>
      <c r="F140" s="43"/>
      <c r="G140" s="118"/>
      <c r="H140" s="118"/>
      <c r="I140" s="118"/>
      <c r="J140" s="119"/>
      <c r="K140" s="120"/>
      <c r="L140" s="43"/>
      <c r="M140" s="43"/>
      <c r="N140" s="43"/>
      <c r="O140" s="43"/>
    </row>
    <row r="141" spans="1:15">
      <c r="A141" s="43"/>
      <c r="B141" s="43"/>
      <c r="C141" s="43"/>
      <c r="D141" s="43"/>
      <c r="E141" s="43"/>
      <c r="F141" s="43"/>
      <c r="G141" s="118"/>
      <c r="H141" s="118"/>
      <c r="I141" s="118"/>
      <c r="J141" s="119"/>
      <c r="K141" s="120"/>
      <c r="L141" s="43"/>
      <c r="M141" s="43"/>
      <c r="N141" s="43"/>
      <c r="O141" s="43"/>
    </row>
    <row r="142" spans="1:15">
      <c r="A142" s="43"/>
      <c r="B142" s="43"/>
      <c r="C142" s="43"/>
      <c r="D142" s="43"/>
      <c r="E142" s="43"/>
      <c r="F142" s="43"/>
      <c r="G142" s="118"/>
      <c r="H142" s="118"/>
      <c r="I142" s="118"/>
      <c r="J142" s="119"/>
      <c r="K142" s="120"/>
      <c r="L142" s="43"/>
      <c r="M142" s="43"/>
      <c r="N142" s="43"/>
      <c r="O142" s="43"/>
    </row>
    <row r="143" spans="1:15">
      <c r="A143" s="43"/>
      <c r="B143" s="43"/>
      <c r="C143" s="43"/>
      <c r="D143" s="43"/>
      <c r="E143" s="43"/>
      <c r="F143" s="43"/>
      <c r="G143" s="118"/>
      <c r="H143" s="118"/>
      <c r="I143" s="118"/>
      <c r="J143" s="119"/>
      <c r="K143" s="120"/>
      <c r="L143" s="43"/>
      <c r="M143" s="43"/>
      <c r="N143" s="43"/>
      <c r="O143" s="43"/>
    </row>
    <row r="144" spans="1:15">
      <c r="A144" s="43"/>
      <c r="B144" s="43"/>
      <c r="C144" s="43"/>
      <c r="D144" s="43"/>
      <c r="E144" s="43"/>
      <c r="F144" s="43"/>
      <c r="G144" s="118"/>
      <c r="H144" s="118"/>
      <c r="I144" s="118"/>
      <c r="J144" s="119"/>
      <c r="K144" s="120"/>
      <c r="L144" s="43"/>
      <c r="M144" s="43"/>
      <c r="N144" s="43"/>
      <c r="O144" s="43"/>
    </row>
    <row r="145" spans="1:15">
      <c r="A145" s="43"/>
      <c r="B145" s="43"/>
      <c r="C145" s="43"/>
      <c r="D145" s="43"/>
      <c r="E145" s="43"/>
      <c r="F145" s="43"/>
      <c r="G145" s="118"/>
      <c r="H145" s="118"/>
      <c r="I145" s="118"/>
      <c r="J145" s="119"/>
      <c r="K145" s="120"/>
      <c r="L145" s="43"/>
      <c r="M145" s="43"/>
      <c r="N145" s="43"/>
      <c r="O145" s="43"/>
    </row>
    <row r="146" spans="1:15">
      <c r="A146" s="43"/>
      <c r="B146" s="43"/>
      <c r="C146" s="43"/>
      <c r="D146" s="43"/>
      <c r="E146" s="43"/>
      <c r="F146" s="43"/>
      <c r="G146" s="118"/>
      <c r="H146" s="118"/>
      <c r="I146" s="118"/>
      <c r="J146" s="119"/>
      <c r="K146" s="120"/>
      <c r="L146" s="43"/>
      <c r="M146" s="43"/>
      <c r="N146" s="43"/>
      <c r="O146" s="43"/>
    </row>
    <row r="147" spans="1:15">
      <c r="A147" s="43"/>
      <c r="B147" s="43"/>
      <c r="C147" s="43"/>
      <c r="D147" s="43"/>
      <c r="E147" s="43"/>
      <c r="F147" s="43"/>
      <c r="G147" s="118"/>
      <c r="H147" s="118"/>
      <c r="I147" s="118"/>
      <c r="J147" s="119"/>
      <c r="K147" s="120"/>
      <c r="L147" s="43"/>
      <c r="M147" s="43"/>
      <c r="N147" s="43"/>
      <c r="O147" s="43"/>
    </row>
    <row r="148" spans="1:15">
      <c r="G148" s="118"/>
      <c r="H148" s="118"/>
      <c r="I148" s="118"/>
      <c r="J148" s="119"/>
    </row>
    <row r="149" spans="1:15">
      <c r="G149" s="118"/>
      <c r="H149" s="118"/>
      <c r="I149" s="118"/>
      <c r="J149" s="119"/>
    </row>
    <row r="150" spans="1:15">
      <c r="G150" s="118"/>
      <c r="H150" s="118"/>
      <c r="I150" s="118"/>
      <c r="J150" s="119"/>
    </row>
    <row r="151" spans="1:15">
      <c r="G151" s="118"/>
      <c r="H151" s="118"/>
      <c r="I151" s="118"/>
      <c r="J151" s="119"/>
    </row>
    <row r="152" spans="1:15">
      <c r="G152" s="118"/>
      <c r="H152" s="118"/>
      <c r="I152" s="118"/>
      <c r="J152" s="119"/>
    </row>
  </sheetData>
  <mergeCells count="35">
    <mergeCell ref="O3:O4"/>
    <mergeCell ref="O45:O46"/>
    <mergeCell ref="O93:O94"/>
    <mergeCell ref="I91:O91"/>
    <mergeCell ref="N92:O92"/>
    <mergeCell ref="I43:O43"/>
    <mergeCell ref="N44:O44"/>
    <mergeCell ref="I44:M44"/>
    <mergeCell ref="I92:M92"/>
    <mergeCell ref="G45:G46"/>
    <mergeCell ref="G93:G94"/>
    <mergeCell ref="K3:K4"/>
    <mergeCell ref="K45:K46"/>
    <mergeCell ref="K93:K94"/>
    <mergeCell ref="A3:A4"/>
    <mergeCell ref="A45:A46"/>
    <mergeCell ref="A93:A94"/>
    <mergeCell ref="B3:B4"/>
    <mergeCell ref="B45:B46"/>
    <mergeCell ref="B93:B94"/>
    <mergeCell ref="B91:H91"/>
    <mergeCell ref="G92:H92"/>
    <mergeCell ref="B43:H43"/>
    <mergeCell ref="G44:H44"/>
    <mergeCell ref="B44:F44"/>
    <mergeCell ref="B92:F92"/>
    <mergeCell ref="C3:C4"/>
    <mergeCell ref="C45:C46"/>
    <mergeCell ref="C93:C94"/>
    <mergeCell ref="G3:G4"/>
    <mergeCell ref="B1:H1"/>
    <mergeCell ref="I1:O1"/>
    <mergeCell ref="G2:H2"/>
    <mergeCell ref="B2:F2"/>
    <mergeCell ref="I2:M2"/>
  </mergeCells>
  <phoneticPr fontId="47" type="noConversion"/>
  <printOptions horizontalCentered="1"/>
  <pageMargins left="0.59055118110236227" right="0.59055118110236227" top="0.51181102362204722" bottom="0.39370078740157483" header="0.51181102362204722" footer="0.51181102362204722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31"/>
  <sheetViews>
    <sheetView showGridLines="0" showZeros="0" workbookViewId="0">
      <selection activeCell="M9" sqref="M9"/>
    </sheetView>
  </sheetViews>
  <sheetFormatPr defaultColWidth="7" defaultRowHeight="12"/>
  <cols>
    <col min="1" max="1" width="28.625" style="4" customWidth="1"/>
    <col min="2" max="4" width="7.625" style="4" customWidth="1"/>
    <col min="5" max="8" width="7.875" style="4" customWidth="1"/>
    <col min="9" max="16384" width="7" style="4"/>
  </cols>
  <sheetData>
    <row r="1" spans="1:10" s="1" customFormat="1" ht="24.95" customHeight="1">
      <c r="A1" s="263" t="s">
        <v>178</v>
      </c>
      <c r="B1" s="263"/>
      <c r="C1" s="263"/>
      <c r="D1" s="263"/>
      <c r="E1" s="263"/>
      <c r="F1" s="263"/>
      <c r="G1" s="263"/>
      <c r="H1" s="263"/>
    </row>
    <row r="2" spans="1:10" ht="20.100000000000001" customHeight="1">
      <c r="A2" s="254" t="str">
        <f>'4-3城镇单位'!B2</f>
        <v>（2019年）</v>
      </c>
      <c r="B2" s="254"/>
      <c r="C2" s="254"/>
      <c r="D2" s="254"/>
      <c r="E2" s="254"/>
      <c r="F2" s="254"/>
      <c r="G2" s="254"/>
      <c r="H2" s="254"/>
    </row>
    <row r="3" spans="1:10" ht="20.100000000000001" customHeight="1">
      <c r="A3" s="264" t="s">
        <v>52</v>
      </c>
      <c r="B3" s="266" t="s">
        <v>53</v>
      </c>
      <c r="C3" s="259" t="s">
        <v>54</v>
      </c>
      <c r="D3" s="26"/>
      <c r="E3" s="259" t="s">
        <v>55</v>
      </c>
      <c r="F3" s="26"/>
      <c r="G3" s="259" t="s">
        <v>56</v>
      </c>
      <c r="H3" s="8"/>
    </row>
    <row r="4" spans="1:10" ht="48" customHeight="1">
      <c r="A4" s="265"/>
      <c r="B4" s="267"/>
      <c r="C4" s="260"/>
      <c r="D4" s="27" t="s">
        <v>179</v>
      </c>
      <c r="E4" s="260"/>
      <c r="F4" s="27" t="s">
        <v>179</v>
      </c>
      <c r="G4" s="260"/>
      <c r="H4" s="35" t="s">
        <v>180</v>
      </c>
    </row>
    <row r="5" spans="1:10" s="2" customFormat="1" ht="23.1" customHeight="1">
      <c r="A5" s="98" t="s">
        <v>22</v>
      </c>
      <c r="B5" s="191">
        <v>3685</v>
      </c>
      <c r="C5" s="191">
        <v>299207</v>
      </c>
      <c r="D5" s="191">
        <v>261065</v>
      </c>
      <c r="E5" s="191">
        <v>2305908</v>
      </c>
      <c r="F5" s="191">
        <v>2185555</v>
      </c>
      <c r="G5" s="191">
        <v>77574</v>
      </c>
      <c r="H5" s="191">
        <v>80601</v>
      </c>
      <c r="I5" s="38"/>
      <c r="J5" s="38"/>
    </row>
    <row r="6" spans="1:10" s="2" customFormat="1" ht="23.1" customHeight="1">
      <c r="A6" s="99" t="s">
        <v>62</v>
      </c>
      <c r="B6" s="38"/>
      <c r="C6" s="38"/>
      <c r="D6" s="38"/>
      <c r="E6" s="38">
        <v>0</v>
      </c>
      <c r="F6" s="38">
        <v>0</v>
      </c>
      <c r="G6" s="38"/>
      <c r="H6" s="38"/>
      <c r="I6" s="38"/>
      <c r="J6" s="38"/>
    </row>
    <row r="7" spans="1:10" ht="23.1" customHeight="1">
      <c r="A7" s="100" t="s">
        <v>63</v>
      </c>
      <c r="B7" s="38">
        <v>205</v>
      </c>
      <c r="C7" s="38">
        <v>39348</v>
      </c>
      <c r="D7" s="38">
        <v>33891</v>
      </c>
      <c r="E7" s="38">
        <v>241442</v>
      </c>
      <c r="F7" s="38">
        <v>217878</v>
      </c>
      <c r="G7" s="38">
        <v>61367</v>
      </c>
      <c r="H7" s="38">
        <v>63587</v>
      </c>
      <c r="I7" s="38"/>
      <c r="J7" s="38"/>
    </row>
    <row r="8" spans="1:10" ht="23.1" customHeight="1">
      <c r="A8" s="100" t="s">
        <v>64</v>
      </c>
      <c r="B8" s="38">
        <v>2296</v>
      </c>
      <c r="C8" s="38">
        <v>164306</v>
      </c>
      <c r="D8" s="38">
        <v>149762</v>
      </c>
      <c r="E8" s="38">
        <v>1378160</v>
      </c>
      <c r="F8" s="38">
        <v>1331297</v>
      </c>
      <c r="G8" s="38">
        <v>84646</v>
      </c>
      <c r="H8" s="38">
        <v>87328</v>
      </c>
      <c r="I8" s="38"/>
      <c r="J8" s="38"/>
    </row>
    <row r="9" spans="1:10" ht="23.1" customHeight="1">
      <c r="A9" s="100" t="s">
        <v>65</v>
      </c>
      <c r="B9" s="38">
        <v>1172</v>
      </c>
      <c r="C9" s="38">
        <v>94913</v>
      </c>
      <c r="D9" s="38">
        <v>76844</v>
      </c>
      <c r="E9" s="38">
        <v>680581</v>
      </c>
      <c r="F9" s="38">
        <v>630903</v>
      </c>
      <c r="G9" s="38">
        <v>72045</v>
      </c>
      <c r="H9" s="38">
        <v>75595</v>
      </c>
      <c r="I9" s="38"/>
      <c r="J9" s="38"/>
    </row>
    <row r="10" spans="1:10" s="43" customFormat="1" ht="23.1" customHeight="1">
      <c r="A10" s="100" t="s">
        <v>66</v>
      </c>
      <c r="B10" s="38">
        <v>11</v>
      </c>
      <c r="C10" s="38">
        <v>224</v>
      </c>
      <c r="D10" s="38">
        <v>152</v>
      </c>
      <c r="E10" s="38">
        <v>1232</v>
      </c>
      <c r="F10" s="38">
        <v>984</v>
      </c>
      <c r="G10" s="38">
        <v>57859</v>
      </c>
      <c r="H10" s="38">
        <v>64462</v>
      </c>
      <c r="I10" s="38"/>
      <c r="J10" s="38"/>
    </row>
    <row r="11" spans="1:10" s="43" customFormat="1" ht="23.1" customHeight="1">
      <c r="A11" s="100" t="s">
        <v>67</v>
      </c>
      <c r="B11" s="38">
        <v>1</v>
      </c>
      <c r="C11" s="38">
        <v>416</v>
      </c>
      <c r="D11" s="38">
        <v>416</v>
      </c>
      <c r="E11" s="38">
        <v>4493</v>
      </c>
      <c r="F11" s="38">
        <v>4493</v>
      </c>
      <c r="G11" s="38">
        <v>108000</v>
      </c>
      <c r="H11" s="38">
        <v>108000</v>
      </c>
      <c r="I11" s="38"/>
      <c r="J11" s="38"/>
    </row>
    <row r="12" spans="1:10" s="2" customFormat="1" ht="23.1" customHeight="1">
      <c r="A12" s="99" t="s">
        <v>69</v>
      </c>
      <c r="B12" s="38"/>
      <c r="C12" s="38"/>
      <c r="D12" s="38"/>
      <c r="E12" s="38">
        <v>0</v>
      </c>
      <c r="F12" s="38">
        <v>0</v>
      </c>
      <c r="G12" s="38"/>
      <c r="H12" s="38"/>
      <c r="I12" s="38"/>
      <c r="J12" s="38"/>
    </row>
    <row r="13" spans="1:10" ht="23.1" customHeight="1">
      <c r="A13" s="86" t="s">
        <v>28</v>
      </c>
      <c r="B13" s="38">
        <v>8</v>
      </c>
      <c r="C13" s="38">
        <v>1352</v>
      </c>
      <c r="D13" s="38">
        <v>272</v>
      </c>
      <c r="E13" s="38">
        <v>3347</v>
      </c>
      <c r="F13" s="38">
        <v>1297</v>
      </c>
      <c r="G13" s="38">
        <v>23993</v>
      </c>
      <c r="H13" s="38">
        <v>46986</v>
      </c>
      <c r="I13" s="38"/>
      <c r="J13" s="38"/>
    </row>
    <row r="14" spans="1:10" ht="23.1" customHeight="1">
      <c r="A14" s="100" t="s">
        <v>74</v>
      </c>
      <c r="B14" s="38">
        <v>1</v>
      </c>
      <c r="C14" s="38">
        <v>25</v>
      </c>
      <c r="D14" s="38">
        <v>25</v>
      </c>
      <c r="E14" s="38">
        <v>78</v>
      </c>
      <c r="F14" s="38">
        <v>78</v>
      </c>
      <c r="G14" s="38">
        <v>32500</v>
      </c>
      <c r="H14" s="38">
        <v>32500</v>
      </c>
      <c r="I14" s="38"/>
      <c r="J14" s="38"/>
    </row>
    <row r="15" spans="1:10" ht="23.1" customHeight="1">
      <c r="A15" s="100" t="s">
        <v>80</v>
      </c>
      <c r="B15" s="38">
        <v>14</v>
      </c>
      <c r="C15" s="38">
        <v>760</v>
      </c>
      <c r="D15" s="38">
        <v>690</v>
      </c>
      <c r="E15" s="38">
        <v>2860</v>
      </c>
      <c r="F15" s="38">
        <v>2554</v>
      </c>
      <c r="G15" s="38">
        <v>41629</v>
      </c>
      <c r="H15" s="38">
        <v>41336</v>
      </c>
      <c r="I15" s="38"/>
      <c r="J15" s="38"/>
    </row>
    <row r="16" spans="1:10" ht="23.1" customHeight="1">
      <c r="A16" s="101" t="s">
        <v>181</v>
      </c>
      <c r="B16" s="38">
        <v>17</v>
      </c>
      <c r="C16" s="38">
        <v>6141</v>
      </c>
      <c r="D16" s="38">
        <v>4865</v>
      </c>
      <c r="E16" s="38">
        <v>44995</v>
      </c>
      <c r="F16" s="38">
        <v>41026</v>
      </c>
      <c r="G16" s="38">
        <v>74495</v>
      </c>
      <c r="H16" s="38">
        <v>76773</v>
      </c>
      <c r="I16" s="38"/>
      <c r="J16" s="38"/>
    </row>
    <row r="17" spans="1:10" ht="23.1" customHeight="1">
      <c r="A17" s="86" t="s">
        <v>33</v>
      </c>
      <c r="B17" s="38">
        <v>12</v>
      </c>
      <c r="C17" s="38">
        <v>2817</v>
      </c>
      <c r="D17" s="38">
        <v>2184</v>
      </c>
      <c r="E17" s="38">
        <v>14863</v>
      </c>
      <c r="F17" s="38">
        <v>10427</v>
      </c>
      <c r="G17" s="38">
        <v>49961</v>
      </c>
      <c r="H17" s="38">
        <v>47709</v>
      </c>
      <c r="I17" s="38"/>
      <c r="J17" s="38"/>
    </row>
    <row r="18" spans="1:10" ht="23.1" customHeight="1">
      <c r="A18" s="86" t="s">
        <v>34</v>
      </c>
      <c r="B18" s="38">
        <v>32</v>
      </c>
      <c r="C18" s="38">
        <v>2174</v>
      </c>
      <c r="D18" s="38">
        <v>1823</v>
      </c>
      <c r="E18" s="38">
        <v>17446</v>
      </c>
      <c r="F18" s="38">
        <v>14553</v>
      </c>
      <c r="G18" s="38">
        <v>79773</v>
      </c>
      <c r="H18" s="38">
        <v>83701</v>
      </c>
      <c r="I18" s="38"/>
      <c r="J18" s="38"/>
    </row>
    <row r="19" spans="1:10" ht="23.1" customHeight="1">
      <c r="A19" s="86" t="s">
        <v>35</v>
      </c>
      <c r="B19" s="38">
        <v>22</v>
      </c>
      <c r="C19" s="38">
        <v>9897</v>
      </c>
      <c r="D19" s="38">
        <v>9112</v>
      </c>
      <c r="E19" s="38">
        <v>62958</v>
      </c>
      <c r="F19" s="38">
        <v>59365</v>
      </c>
      <c r="G19" s="38">
        <v>63639</v>
      </c>
      <c r="H19" s="38">
        <v>64644</v>
      </c>
      <c r="I19" s="38"/>
      <c r="J19" s="38"/>
    </row>
    <row r="20" spans="1:10" ht="23.1" customHeight="1">
      <c r="A20" s="100" t="s">
        <v>36</v>
      </c>
      <c r="B20" s="38">
        <v>12</v>
      </c>
      <c r="C20" s="38">
        <v>1225</v>
      </c>
      <c r="D20" s="38">
        <v>1029</v>
      </c>
      <c r="E20" s="38">
        <v>5859</v>
      </c>
      <c r="F20" s="38">
        <v>5341</v>
      </c>
      <c r="G20" s="38">
        <v>48302</v>
      </c>
      <c r="H20" s="38">
        <v>51114</v>
      </c>
      <c r="I20" s="38"/>
      <c r="J20" s="38"/>
    </row>
    <row r="21" spans="1:10" ht="23.1" customHeight="1">
      <c r="A21" s="100" t="s">
        <v>37</v>
      </c>
      <c r="B21" s="38">
        <v>2</v>
      </c>
      <c r="C21" s="38">
        <v>1940</v>
      </c>
      <c r="D21" s="38">
        <v>1805</v>
      </c>
      <c r="E21" s="38">
        <v>17915</v>
      </c>
      <c r="F21" s="38">
        <v>17151</v>
      </c>
      <c r="G21" s="38">
        <v>91262</v>
      </c>
      <c r="H21" s="38">
        <v>91262</v>
      </c>
      <c r="I21" s="38"/>
      <c r="J21" s="38"/>
    </row>
    <row r="22" spans="1:10" ht="23.1" customHeight="1">
      <c r="A22" s="100" t="s">
        <v>38</v>
      </c>
      <c r="B22" s="38">
        <v>2</v>
      </c>
      <c r="C22" s="38">
        <v>682</v>
      </c>
      <c r="D22" s="38">
        <v>682</v>
      </c>
      <c r="E22" s="38">
        <v>7632</v>
      </c>
      <c r="F22" s="38">
        <v>7632</v>
      </c>
      <c r="G22" s="38">
        <v>112066</v>
      </c>
      <c r="H22" s="38">
        <v>112066</v>
      </c>
      <c r="I22" s="38"/>
      <c r="J22" s="38"/>
    </row>
    <row r="23" spans="1:10" ht="23.1" customHeight="1">
      <c r="A23" s="100" t="s">
        <v>39</v>
      </c>
      <c r="B23" s="38">
        <v>11</v>
      </c>
      <c r="C23" s="38">
        <v>256</v>
      </c>
      <c r="D23" s="38">
        <v>239</v>
      </c>
      <c r="E23" s="38">
        <v>1563</v>
      </c>
      <c r="F23" s="38">
        <v>1471</v>
      </c>
      <c r="G23" s="38">
        <v>61794</v>
      </c>
      <c r="H23" s="38">
        <v>62326</v>
      </c>
      <c r="I23" s="38"/>
      <c r="J23" s="38"/>
    </row>
    <row r="24" spans="1:10" ht="23.1" customHeight="1">
      <c r="A24" s="100" t="s">
        <v>40</v>
      </c>
      <c r="B24" s="38">
        <v>64</v>
      </c>
      <c r="C24" s="38">
        <v>6786</v>
      </c>
      <c r="D24" s="38">
        <v>6252</v>
      </c>
      <c r="E24" s="38">
        <v>30282</v>
      </c>
      <c r="F24" s="38">
        <v>28813</v>
      </c>
      <c r="G24" s="38">
        <v>44480</v>
      </c>
      <c r="H24" s="38">
        <v>45825</v>
      </c>
      <c r="I24" s="38"/>
      <c r="J24" s="38"/>
    </row>
    <row r="25" spans="1:10" ht="23.1" customHeight="1">
      <c r="A25" s="100" t="s">
        <v>182</v>
      </c>
      <c r="B25" s="38">
        <v>86</v>
      </c>
      <c r="C25" s="38">
        <v>4579</v>
      </c>
      <c r="D25" s="38">
        <v>3838</v>
      </c>
      <c r="E25" s="38">
        <v>31586</v>
      </c>
      <c r="F25" s="38">
        <v>28419</v>
      </c>
      <c r="G25" s="38">
        <v>69389</v>
      </c>
      <c r="H25" s="38">
        <v>71194</v>
      </c>
      <c r="I25" s="38"/>
      <c r="J25" s="38"/>
    </row>
    <row r="26" spans="1:10" ht="23.1" customHeight="1">
      <c r="A26" s="100" t="s">
        <v>42</v>
      </c>
      <c r="B26" s="38">
        <v>61</v>
      </c>
      <c r="C26" s="38">
        <v>6789</v>
      </c>
      <c r="D26" s="38">
        <v>5005</v>
      </c>
      <c r="E26" s="38">
        <v>38170</v>
      </c>
      <c r="F26" s="38">
        <v>33425</v>
      </c>
      <c r="G26" s="38">
        <v>56707</v>
      </c>
      <c r="H26" s="38">
        <v>64767</v>
      </c>
      <c r="I26" s="38"/>
      <c r="J26" s="38"/>
    </row>
    <row r="27" spans="1:10" ht="23.1" customHeight="1">
      <c r="A27" s="100" t="s">
        <v>43</v>
      </c>
      <c r="B27" s="38">
        <v>11</v>
      </c>
      <c r="C27" s="38">
        <v>398</v>
      </c>
      <c r="D27" s="38">
        <v>297</v>
      </c>
      <c r="E27" s="38">
        <v>1956</v>
      </c>
      <c r="F27" s="38">
        <v>1599</v>
      </c>
      <c r="G27" s="38">
        <v>49143</v>
      </c>
      <c r="H27" s="38">
        <v>52127</v>
      </c>
      <c r="I27" s="38"/>
      <c r="J27" s="38"/>
    </row>
    <row r="28" spans="1:10" ht="23.1" customHeight="1">
      <c r="A28" s="100" t="s">
        <v>44</v>
      </c>
      <c r="B28" s="38">
        <v>1612</v>
      </c>
      <c r="C28" s="38">
        <v>97984</v>
      </c>
      <c r="D28" s="38">
        <v>91359</v>
      </c>
      <c r="E28" s="38">
        <v>856383</v>
      </c>
      <c r="F28" s="38">
        <v>833852</v>
      </c>
      <c r="G28" s="38">
        <v>88152</v>
      </c>
      <c r="H28" s="38">
        <v>90165</v>
      </c>
      <c r="I28" s="38"/>
      <c r="J28" s="38"/>
    </row>
    <row r="29" spans="1:10" ht="23.1" customHeight="1">
      <c r="A29" s="100" t="s">
        <v>45</v>
      </c>
      <c r="B29" s="38">
        <v>256</v>
      </c>
      <c r="C29" s="38">
        <v>45675</v>
      </c>
      <c r="D29" s="38">
        <v>41313</v>
      </c>
      <c r="E29" s="38">
        <v>385113</v>
      </c>
      <c r="F29" s="38">
        <v>369542</v>
      </c>
      <c r="G29" s="38">
        <v>85467</v>
      </c>
      <c r="H29" s="38">
        <v>88232</v>
      </c>
      <c r="I29" s="38"/>
      <c r="J29" s="38"/>
    </row>
    <row r="30" spans="1:10" ht="23.1" customHeight="1">
      <c r="A30" s="100" t="s">
        <v>46</v>
      </c>
      <c r="B30" s="38">
        <v>79</v>
      </c>
      <c r="C30" s="38">
        <v>4201</v>
      </c>
      <c r="D30" s="38">
        <v>3852</v>
      </c>
      <c r="E30" s="38">
        <v>26605</v>
      </c>
      <c r="F30" s="38">
        <v>25337</v>
      </c>
      <c r="G30" s="38">
        <v>63495</v>
      </c>
      <c r="H30" s="38">
        <v>63847</v>
      </c>
      <c r="I30" s="38"/>
      <c r="J30" s="38"/>
    </row>
    <row r="31" spans="1:10" ht="23.1" customHeight="1">
      <c r="A31" s="94" t="s">
        <v>47</v>
      </c>
      <c r="B31" s="21">
        <v>1383</v>
      </c>
      <c r="C31" s="21">
        <v>105526</v>
      </c>
      <c r="D31" s="21">
        <v>86423</v>
      </c>
      <c r="E31" s="21">
        <v>756298</v>
      </c>
      <c r="F31" s="21">
        <v>703673</v>
      </c>
      <c r="G31" s="21">
        <v>71991</v>
      </c>
      <c r="H31" s="21">
        <v>75215</v>
      </c>
      <c r="I31" s="38"/>
      <c r="J31" s="38"/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7" type="noConversion"/>
  <printOptions horizontalCentered="1"/>
  <pageMargins left="0.58888888888888902" right="0.58888888888888902" top="0.51180555555555596" bottom="0.55000000000000004" header="0.50902777777777797" footer="0.50902777777777797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Q27"/>
  <sheetViews>
    <sheetView showGridLines="0" showZeros="0" workbookViewId="0">
      <selection activeCell="M9" sqref="M9"/>
    </sheetView>
  </sheetViews>
  <sheetFormatPr defaultColWidth="7" defaultRowHeight="14.25"/>
  <cols>
    <col min="1" max="1" width="28.625" style="4" customWidth="1"/>
    <col min="2" max="4" width="7.625" style="4" customWidth="1"/>
    <col min="5" max="8" width="8.125" style="4" customWidth="1"/>
    <col min="9" max="251" width="7" style="4" customWidth="1"/>
    <col min="252" max="16384" width="7" style="43"/>
  </cols>
  <sheetData>
    <row r="1" spans="1:251" s="1" customFormat="1" ht="24.95" customHeight="1">
      <c r="A1" s="263" t="s">
        <v>183</v>
      </c>
      <c r="B1" s="263"/>
      <c r="C1" s="263"/>
      <c r="D1" s="263"/>
      <c r="E1" s="263"/>
      <c r="F1" s="263"/>
      <c r="G1" s="263"/>
      <c r="H1" s="263"/>
    </row>
    <row r="2" spans="1:251" ht="20.100000000000001" customHeight="1">
      <c r="A2" s="254" t="str">
        <f>'4-3城镇单位'!B2</f>
        <v>（2019年）</v>
      </c>
      <c r="B2" s="254"/>
      <c r="C2" s="254"/>
      <c r="D2" s="254"/>
      <c r="E2" s="254"/>
      <c r="F2" s="254"/>
      <c r="G2" s="254"/>
      <c r="H2" s="254"/>
    </row>
    <row r="3" spans="1:251" ht="15" customHeight="1">
      <c r="A3" s="255" t="s">
        <v>52</v>
      </c>
      <c r="B3" s="257" t="s">
        <v>53</v>
      </c>
      <c r="C3" s="259" t="s">
        <v>54</v>
      </c>
      <c r="D3" s="26"/>
      <c r="E3" s="259" t="s">
        <v>55</v>
      </c>
      <c r="F3" s="26"/>
      <c r="G3" s="259" t="s">
        <v>56</v>
      </c>
      <c r="H3" s="8"/>
    </row>
    <row r="4" spans="1:251" ht="50.45" customHeight="1">
      <c r="A4" s="256"/>
      <c r="B4" s="258"/>
      <c r="C4" s="260"/>
      <c r="D4" s="27" t="s">
        <v>179</v>
      </c>
      <c r="E4" s="260"/>
      <c r="F4" s="27" t="s">
        <v>179</v>
      </c>
      <c r="G4" s="260"/>
      <c r="H4" s="35" t="s">
        <v>180</v>
      </c>
    </row>
    <row r="5" spans="1:251" s="2" customFormat="1" ht="27.6" customHeight="1">
      <c r="A5" s="92" t="s">
        <v>22</v>
      </c>
      <c r="B5" s="191">
        <v>272</v>
      </c>
      <c r="C5" s="191">
        <v>23885</v>
      </c>
      <c r="D5" s="191">
        <v>22753</v>
      </c>
      <c r="E5" s="191">
        <v>60750</v>
      </c>
      <c r="F5" s="191">
        <v>57072</v>
      </c>
      <c r="G5" s="191">
        <v>25164</v>
      </c>
      <c r="H5" s="191">
        <v>24947</v>
      </c>
      <c r="I5" s="38"/>
      <c r="J5" s="87"/>
    </row>
    <row r="6" spans="1:251" s="2" customFormat="1" ht="27.6" customHeight="1">
      <c r="A6" s="93" t="s">
        <v>62</v>
      </c>
      <c r="B6" s="38"/>
      <c r="C6" s="38"/>
      <c r="D6" s="38"/>
      <c r="E6" s="38">
        <v>0</v>
      </c>
      <c r="F6" s="38">
        <v>0</v>
      </c>
      <c r="G6" s="38"/>
      <c r="H6" s="38"/>
      <c r="I6" s="38"/>
      <c r="J6" s="87"/>
    </row>
    <row r="7" spans="1:251" ht="27.6" customHeight="1">
      <c r="A7" s="80" t="s">
        <v>63</v>
      </c>
      <c r="B7" s="38">
        <v>239</v>
      </c>
      <c r="C7" s="38">
        <v>21805</v>
      </c>
      <c r="D7" s="38">
        <v>20928</v>
      </c>
      <c r="E7" s="38">
        <v>49802</v>
      </c>
      <c r="F7" s="38">
        <v>46729</v>
      </c>
      <c r="G7" s="38">
        <v>22537</v>
      </c>
      <c r="H7" s="38">
        <v>22216</v>
      </c>
      <c r="I7" s="38"/>
      <c r="J7" s="87"/>
    </row>
    <row r="8" spans="1:251" ht="27.6" customHeight="1">
      <c r="A8" s="80" t="s">
        <v>64</v>
      </c>
      <c r="B8" s="38">
        <v>26</v>
      </c>
      <c r="C8" s="38">
        <v>1916</v>
      </c>
      <c r="D8" s="38">
        <v>1685</v>
      </c>
      <c r="E8" s="38">
        <v>10321</v>
      </c>
      <c r="F8" s="38">
        <v>9795</v>
      </c>
      <c r="G8" s="38">
        <v>54809</v>
      </c>
      <c r="H8" s="38">
        <v>57925</v>
      </c>
      <c r="I8" s="38"/>
      <c r="J8" s="87"/>
    </row>
    <row r="9" spans="1:251" ht="27.6" customHeight="1">
      <c r="A9" s="80" t="s">
        <v>65</v>
      </c>
      <c r="B9" s="38">
        <v>1</v>
      </c>
      <c r="C9" s="38">
        <v>39</v>
      </c>
      <c r="D9" s="38">
        <v>23</v>
      </c>
      <c r="E9" s="38">
        <v>223</v>
      </c>
      <c r="F9" s="38">
        <v>161</v>
      </c>
      <c r="G9" s="38">
        <v>57103</v>
      </c>
      <c r="H9" s="38">
        <v>64379</v>
      </c>
      <c r="I9" s="38"/>
      <c r="J9" s="87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</row>
    <row r="10" spans="1:251" ht="27.6" customHeight="1">
      <c r="A10" s="80" t="s">
        <v>66</v>
      </c>
      <c r="B10" s="38">
        <v>6</v>
      </c>
      <c r="C10" s="38">
        <v>125</v>
      </c>
      <c r="D10" s="38">
        <v>117</v>
      </c>
      <c r="E10" s="38">
        <v>405</v>
      </c>
      <c r="F10" s="38">
        <v>386</v>
      </c>
      <c r="G10" s="38">
        <v>33164</v>
      </c>
      <c r="H10" s="38">
        <v>33164</v>
      </c>
      <c r="I10" s="38"/>
      <c r="J10" s="87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</row>
    <row r="11" spans="1:251" s="2" customFormat="1" ht="27.6" customHeight="1">
      <c r="A11" s="93" t="s">
        <v>69</v>
      </c>
      <c r="B11" s="38"/>
      <c r="C11" s="38"/>
      <c r="D11" s="38"/>
      <c r="E11" s="38">
        <v>0</v>
      </c>
      <c r="F11" s="38">
        <v>0</v>
      </c>
      <c r="G11" s="38"/>
      <c r="H11" s="38"/>
      <c r="I11" s="38"/>
    </row>
    <row r="12" spans="1:251" ht="27.6" customHeight="1">
      <c r="A12" s="80" t="s">
        <v>74</v>
      </c>
      <c r="B12" s="38">
        <v>4</v>
      </c>
      <c r="C12" s="38">
        <v>354</v>
      </c>
      <c r="D12" s="38">
        <v>354</v>
      </c>
      <c r="E12" s="38">
        <v>1703</v>
      </c>
      <c r="F12" s="38">
        <v>1703</v>
      </c>
      <c r="G12" s="38">
        <v>49348</v>
      </c>
      <c r="H12" s="38">
        <v>49348</v>
      </c>
      <c r="I12" s="38"/>
      <c r="IN12" s="43"/>
      <c r="IO12" s="43"/>
      <c r="IP12" s="43"/>
      <c r="IQ12" s="43"/>
    </row>
    <row r="13" spans="1:251" ht="27.6" customHeight="1">
      <c r="A13" s="80" t="s">
        <v>80</v>
      </c>
      <c r="B13" s="38">
        <v>67</v>
      </c>
      <c r="C13" s="38">
        <v>5565</v>
      </c>
      <c r="D13" s="38">
        <v>5193</v>
      </c>
      <c r="E13" s="38">
        <v>24630</v>
      </c>
      <c r="F13" s="38">
        <v>23303</v>
      </c>
      <c r="G13" s="38">
        <v>42059</v>
      </c>
      <c r="H13" s="38">
        <v>42521</v>
      </c>
      <c r="I13" s="38"/>
      <c r="IN13" s="43"/>
      <c r="IO13" s="43"/>
      <c r="IP13" s="43"/>
      <c r="IQ13" s="43"/>
    </row>
    <row r="14" spans="1:251" ht="27.6" customHeight="1">
      <c r="A14" s="86" t="s">
        <v>33</v>
      </c>
      <c r="B14" s="38">
        <v>4</v>
      </c>
      <c r="C14" s="38">
        <v>521</v>
      </c>
      <c r="D14" s="38">
        <v>505</v>
      </c>
      <c r="E14" s="38">
        <v>2778</v>
      </c>
      <c r="F14" s="38">
        <v>2773</v>
      </c>
      <c r="G14" s="38">
        <v>55004</v>
      </c>
      <c r="H14" s="38">
        <v>55004</v>
      </c>
      <c r="I14" s="38"/>
      <c r="IN14" s="43"/>
      <c r="IO14" s="43"/>
      <c r="IP14" s="43"/>
      <c r="IQ14" s="43"/>
    </row>
    <row r="15" spans="1:251" ht="27.6" customHeight="1">
      <c r="A15" s="86" t="s">
        <v>34</v>
      </c>
      <c r="B15" s="38">
        <v>82</v>
      </c>
      <c r="C15" s="38">
        <v>653</v>
      </c>
      <c r="D15" s="38">
        <v>561</v>
      </c>
      <c r="E15" s="38">
        <v>2344</v>
      </c>
      <c r="F15" s="38">
        <v>2104</v>
      </c>
      <c r="G15" s="38">
        <v>36514</v>
      </c>
      <c r="H15" s="38">
        <v>36964</v>
      </c>
      <c r="I15" s="38"/>
      <c r="IN15" s="43"/>
      <c r="IO15" s="43"/>
      <c r="IP15" s="43"/>
      <c r="IQ15" s="43"/>
    </row>
    <row r="16" spans="1:251" ht="27.6" customHeight="1">
      <c r="A16" s="86" t="s">
        <v>35</v>
      </c>
      <c r="B16" s="38">
        <v>9</v>
      </c>
      <c r="C16" s="38">
        <v>181</v>
      </c>
      <c r="D16" s="38">
        <v>181</v>
      </c>
      <c r="E16" s="38">
        <v>862</v>
      </c>
      <c r="F16" s="38">
        <v>862</v>
      </c>
      <c r="G16" s="38">
        <v>43530</v>
      </c>
      <c r="H16" s="38">
        <v>43530</v>
      </c>
      <c r="I16" s="38"/>
      <c r="IN16" s="43"/>
      <c r="IO16" s="43"/>
      <c r="IP16" s="43"/>
      <c r="IQ16" s="43"/>
    </row>
    <row r="17" spans="1:251" ht="27.6" customHeight="1">
      <c r="A17" s="86" t="s">
        <v>36</v>
      </c>
      <c r="B17" s="38">
        <v>6</v>
      </c>
      <c r="C17" s="38">
        <v>54</v>
      </c>
      <c r="D17" s="38">
        <v>12</v>
      </c>
      <c r="E17" s="38">
        <v>160</v>
      </c>
      <c r="F17" s="38">
        <v>36</v>
      </c>
      <c r="G17" s="38">
        <v>29145</v>
      </c>
      <c r="H17" s="38">
        <v>30167</v>
      </c>
      <c r="I17" s="38"/>
      <c r="IN17" s="43"/>
      <c r="IO17" s="43"/>
      <c r="IP17" s="43"/>
      <c r="IQ17" s="43"/>
    </row>
    <row r="18" spans="1:251" ht="27.6" customHeight="1">
      <c r="A18" s="80" t="s">
        <v>37</v>
      </c>
      <c r="B18" s="38">
        <v>2</v>
      </c>
      <c r="C18" s="38">
        <v>50</v>
      </c>
      <c r="D18" s="38">
        <v>45</v>
      </c>
      <c r="E18" s="38">
        <v>510</v>
      </c>
      <c r="F18" s="38">
        <v>486</v>
      </c>
      <c r="G18" s="38">
        <v>104020</v>
      </c>
      <c r="H18" s="38">
        <v>104020</v>
      </c>
      <c r="I18" s="38"/>
      <c r="IN18" s="43"/>
      <c r="IO18" s="43"/>
      <c r="IP18" s="43"/>
      <c r="IQ18" s="43"/>
    </row>
    <row r="19" spans="1:251" ht="27.6" customHeight="1">
      <c r="A19" s="80" t="s">
        <v>38</v>
      </c>
      <c r="B19" s="38">
        <v>1</v>
      </c>
      <c r="C19" s="38">
        <v>64</v>
      </c>
      <c r="D19" s="38">
        <v>64</v>
      </c>
      <c r="E19" s="38">
        <v>489</v>
      </c>
      <c r="F19" s="38">
        <v>489</v>
      </c>
      <c r="G19" s="38">
        <v>76328</v>
      </c>
      <c r="H19" s="38">
        <v>76328</v>
      </c>
      <c r="I19" s="38"/>
      <c r="IN19" s="43"/>
      <c r="IO19" s="43"/>
      <c r="IP19" s="43"/>
      <c r="IQ19" s="43"/>
    </row>
    <row r="20" spans="1:251" ht="27.6" customHeight="1">
      <c r="A20" s="80" t="s">
        <v>39</v>
      </c>
      <c r="B20" s="38">
        <v>9</v>
      </c>
      <c r="C20" s="38">
        <v>181</v>
      </c>
      <c r="D20" s="38">
        <v>162</v>
      </c>
      <c r="E20" s="38">
        <v>760</v>
      </c>
      <c r="F20" s="38">
        <v>709</v>
      </c>
      <c r="G20" s="38">
        <v>44421</v>
      </c>
      <c r="H20" s="38">
        <v>44550</v>
      </c>
      <c r="I20" s="38"/>
      <c r="IN20" s="43"/>
      <c r="IO20" s="43"/>
      <c r="IP20" s="43"/>
      <c r="IQ20" s="43"/>
    </row>
    <row r="21" spans="1:251" ht="27.6" customHeight="1">
      <c r="A21" s="80" t="s">
        <v>40</v>
      </c>
      <c r="B21" s="38">
        <v>34</v>
      </c>
      <c r="C21" s="38">
        <v>1939</v>
      </c>
      <c r="D21" s="38">
        <v>1611</v>
      </c>
      <c r="E21" s="38">
        <v>8134</v>
      </c>
      <c r="F21" s="38">
        <v>6872</v>
      </c>
      <c r="G21" s="38">
        <v>42101</v>
      </c>
      <c r="H21" s="38">
        <v>42545</v>
      </c>
      <c r="I21" s="38"/>
      <c r="IN21" s="43"/>
      <c r="IO21" s="43"/>
      <c r="IP21" s="43"/>
      <c r="IQ21" s="43"/>
    </row>
    <row r="22" spans="1:251" ht="27.6" customHeight="1">
      <c r="A22" s="80" t="s">
        <v>182</v>
      </c>
      <c r="B22" s="38">
        <v>9</v>
      </c>
      <c r="C22" s="38">
        <v>83</v>
      </c>
      <c r="D22" s="38">
        <v>75</v>
      </c>
      <c r="E22" s="38">
        <v>779</v>
      </c>
      <c r="F22" s="38">
        <v>728</v>
      </c>
      <c r="G22" s="38">
        <v>65975</v>
      </c>
      <c r="H22" s="38">
        <v>66652</v>
      </c>
      <c r="I22" s="38"/>
      <c r="IN22" s="43"/>
      <c r="IO22" s="43"/>
      <c r="IP22" s="43"/>
      <c r="IQ22" s="43"/>
    </row>
    <row r="23" spans="1:251" ht="27.6" customHeight="1">
      <c r="A23" s="80" t="s">
        <v>43</v>
      </c>
      <c r="B23" s="38">
        <v>6</v>
      </c>
      <c r="C23" s="38">
        <v>57</v>
      </c>
      <c r="D23" s="38">
        <v>57</v>
      </c>
      <c r="E23" s="38">
        <v>185</v>
      </c>
      <c r="F23" s="38">
        <v>185</v>
      </c>
      <c r="G23" s="38">
        <v>32386</v>
      </c>
      <c r="H23" s="38">
        <v>32386</v>
      </c>
      <c r="I23" s="38"/>
      <c r="IN23" s="43"/>
      <c r="IO23" s="43"/>
      <c r="IP23" s="43"/>
      <c r="IQ23" s="43"/>
    </row>
    <row r="24" spans="1:251" ht="27.6" customHeight="1">
      <c r="A24" s="80" t="s">
        <v>44</v>
      </c>
      <c r="B24" s="38">
        <v>1</v>
      </c>
      <c r="C24" s="38">
        <v>12</v>
      </c>
      <c r="D24" s="38">
        <v>12</v>
      </c>
      <c r="E24" s="38">
        <v>29</v>
      </c>
      <c r="F24" s="38">
        <v>29</v>
      </c>
      <c r="G24" s="38">
        <v>24083</v>
      </c>
      <c r="H24" s="38">
        <v>24083</v>
      </c>
      <c r="I24" s="38"/>
      <c r="IN24" s="43"/>
      <c r="IO24" s="43"/>
      <c r="IP24" s="43"/>
      <c r="IQ24" s="43"/>
    </row>
    <row r="25" spans="1:251" ht="27.6" customHeight="1">
      <c r="A25" s="80" t="s">
        <v>45</v>
      </c>
      <c r="B25" s="38">
        <v>32</v>
      </c>
      <c r="C25" s="38">
        <v>1903</v>
      </c>
      <c r="D25" s="38">
        <v>1698</v>
      </c>
      <c r="E25" s="38">
        <v>9480</v>
      </c>
      <c r="F25" s="38">
        <v>8955</v>
      </c>
      <c r="G25" s="38">
        <v>50508</v>
      </c>
      <c r="H25" s="38">
        <v>52677</v>
      </c>
      <c r="I25" s="38"/>
      <c r="IN25" s="43"/>
      <c r="IO25" s="43"/>
      <c r="IP25" s="43"/>
      <c r="IQ25" s="43"/>
    </row>
    <row r="26" spans="1:251" ht="27.6" customHeight="1">
      <c r="A26" s="94" t="s">
        <v>46</v>
      </c>
      <c r="B26" s="95">
        <v>1</v>
      </c>
      <c r="C26" s="95">
        <v>113</v>
      </c>
      <c r="D26" s="95">
        <v>68</v>
      </c>
      <c r="E26" s="95">
        <v>859</v>
      </c>
      <c r="F26" s="95">
        <v>789</v>
      </c>
      <c r="G26" s="95">
        <v>82567</v>
      </c>
      <c r="H26" s="95">
        <v>112671</v>
      </c>
      <c r="I26" s="87"/>
      <c r="IN26" s="43"/>
      <c r="IO26" s="43"/>
      <c r="IP26" s="43"/>
      <c r="IQ26" s="43"/>
    </row>
    <row r="27" spans="1:251">
      <c r="B27" s="96"/>
      <c r="C27" s="96"/>
      <c r="D27" s="96"/>
      <c r="E27" s="96"/>
      <c r="F27" s="96"/>
      <c r="G27" s="96"/>
      <c r="H27" s="96"/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Q29"/>
  <sheetViews>
    <sheetView showGridLines="0" showZeros="0" workbookViewId="0">
      <selection activeCell="M9" sqref="M9"/>
    </sheetView>
  </sheetViews>
  <sheetFormatPr defaultColWidth="7" defaultRowHeight="14.25"/>
  <cols>
    <col min="1" max="1" width="28.625" style="4" customWidth="1"/>
    <col min="2" max="4" width="7.625" style="4" customWidth="1"/>
    <col min="5" max="8" width="7.75" style="4" customWidth="1"/>
    <col min="9" max="251" width="7" style="4" customWidth="1"/>
    <col min="252" max="16384" width="7" style="43"/>
  </cols>
  <sheetData>
    <row r="1" spans="1:9" s="1" customFormat="1" ht="24.95" customHeight="1">
      <c r="A1" s="263" t="s">
        <v>184</v>
      </c>
      <c r="B1" s="263"/>
      <c r="C1" s="263"/>
      <c r="D1" s="263"/>
      <c r="E1" s="263"/>
      <c r="F1" s="263"/>
      <c r="G1" s="263"/>
      <c r="H1" s="263"/>
    </row>
    <row r="2" spans="1:9" ht="20.100000000000001" customHeight="1">
      <c r="A2" s="254" t="str">
        <f>'4-5城镇集体单位'!A2</f>
        <v>（2019年）</v>
      </c>
      <c r="B2" s="254"/>
      <c r="C2" s="254"/>
      <c r="D2" s="254"/>
      <c r="E2" s="254"/>
      <c r="F2" s="254"/>
      <c r="G2" s="254"/>
      <c r="H2" s="254"/>
    </row>
    <row r="3" spans="1:9" ht="15" customHeight="1">
      <c r="A3" s="255" t="s">
        <v>52</v>
      </c>
      <c r="B3" s="257" t="s">
        <v>53</v>
      </c>
      <c r="C3" s="259" t="s">
        <v>54</v>
      </c>
      <c r="D3" s="26"/>
      <c r="E3" s="259" t="s">
        <v>55</v>
      </c>
      <c r="F3" s="26"/>
      <c r="G3" s="259" t="s">
        <v>56</v>
      </c>
      <c r="H3" s="8"/>
    </row>
    <row r="4" spans="1:9" ht="54" customHeight="1">
      <c r="A4" s="256"/>
      <c r="B4" s="258"/>
      <c r="C4" s="260"/>
      <c r="D4" s="27" t="s">
        <v>179</v>
      </c>
      <c r="E4" s="260"/>
      <c r="F4" s="27" t="s">
        <v>179</v>
      </c>
      <c r="G4" s="260"/>
      <c r="H4" s="35" t="s">
        <v>180</v>
      </c>
    </row>
    <row r="5" spans="1:9" s="2" customFormat="1" ht="24" customHeight="1">
      <c r="A5" s="92" t="s">
        <v>22</v>
      </c>
      <c r="B5" s="191">
        <v>2840</v>
      </c>
      <c r="C5" s="191">
        <v>456117</v>
      </c>
      <c r="D5" s="191">
        <v>395547</v>
      </c>
      <c r="E5" s="191">
        <v>3504108</v>
      </c>
      <c r="F5" s="191">
        <v>3218760</v>
      </c>
      <c r="G5" s="191">
        <v>76733</v>
      </c>
      <c r="H5" s="191">
        <v>79184</v>
      </c>
      <c r="I5" s="38"/>
    </row>
    <row r="6" spans="1:9" s="2" customFormat="1" ht="24" customHeight="1">
      <c r="A6" s="93" t="s">
        <v>185</v>
      </c>
      <c r="B6" s="38"/>
      <c r="C6" s="38"/>
      <c r="D6" s="38"/>
      <c r="E6" s="38">
        <v>0</v>
      </c>
      <c r="F6" s="38">
        <v>0</v>
      </c>
      <c r="G6" s="38"/>
      <c r="H6" s="38"/>
      <c r="I6" s="38"/>
    </row>
    <row r="7" spans="1:9" ht="24" customHeight="1">
      <c r="A7" s="80" t="s">
        <v>186</v>
      </c>
      <c r="B7" s="38">
        <v>2684</v>
      </c>
      <c r="C7" s="38">
        <v>414039</v>
      </c>
      <c r="D7" s="38">
        <v>357319</v>
      </c>
      <c r="E7" s="38">
        <v>3237434</v>
      </c>
      <c r="F7" s="38">
        <v>2973083</v>
      </c>
      <c r="G7" s="38">
        <v>78132</v>
      </c>
      <c r="H7" s="38">
        <v>80871</v>
      </c>
      <c r="I7" s="38"/>
    </row>
    <row r="8" spans="1:9" ht="24" customHeight="1">
      <c r="A8" s="80" t="s">
        <v>187</v>
      </c>
      <c r="B8" s="38">
        <v>61</v>
      </c>
      <c r="C8" s="38">
        <v>17164</v>
      </c>
      <c r="D8" s="38">
        <v>14549</v>
      </c>
      <c r="E8" s="38">
        <v>100473</v>
      </c>
      <c r="F8" s="38">
        <v>87012</v>
      </c>
      <c r="G8" s="38">
        <v>59070</v>
      </c>
      <c r="H8" s="38">
        <v>59131</v>
      </c>
      <c r="I8" s="38"/>
    </row>
    <row r="9" spans="1:9" ht="24" customHeight="1">
      <c r="A9" s="80" t="s">
        <v>188</v>
      </c>
      <c r="B9" s="38">
        <v>95</v>
      </c>
      <c r="C9" s="38">
        <v>24914</v>
      </c>
      <c r="D9" s="38">
        <v>23679</v>
      </c>
      <c r="E9" s="38">
        <v>166201</v>
      </c>
      <c r="F9" s="38">
        <v>158665</v>
      </c>
      <c r="G9" s="38">
        <v>65697</v>
      </c>
      <c r="H9" s="38">
        <v>66291</v>
      </c>
      <c r="I9" s="38"/>
    </row>
    <row r="10" spans="1:9" s="2" customFormat="1" ht="24" customHeight="1">
      <c r="A10" s="93" t="s">
        <v>69</v>
      </c>
      <c r="B10" s="38"/>
      <c r="C10" s="38"/>
      <c r="D10" s="38"/>
      <c r="E10" s="38">
        <v>0</v>
      </c>
      <c r="F10" s="38">
        <v>0</v>
      </c>
      <c r="G10" s="38"/>
      <c r="H10" s="38"/>
      <c r="I10" s="38"/>
    </row>
    <row r="11" spans="1:9" ht="24" customHeight="1">
      <c r="A11" s="79" t="s">
        <v>28</v>
      </c>
      <c r="B11" s="38">
        <v>12</v>
      </c>
      <c r="C11" s="38">
        <v>204</v>
      </c>
      <c r="D11" s="38">
        <v>59</v>
      </c>
      <c r="E11" s="38">
        <v>1421</v>
      </c>
      <c r="F11" s="38">
        <v>331</v>
      </c>
      <c r="G11" s="38">
        <v>71422</v>
      </c>
      <c r="H11" s="38">
        <v>72454</v>
      </c>
      <c r="I11" s="38"/>
    </row>
    <row r="12" spans="1:9" ht="24" customHeight="1">
      <c r="A12" s="80" t="s">
        <v>74</v>
      </c>
      <c r="B12" s="38">
        <v>13</v>
      </c>
      <c r="C12" s="38">
        <v>78402</v>
      </c>
      <c r="D12" s="38">
        <v>72496</v>
      </c>
      <c r="E12" s="38">
        <v>687500</v>
      </c>
      <c r="F12" s="38">
        <v>636172</v>
      </c>
      <c r="G12" s="38">
        <v>83312</v>
      </c>
      <c r="H12" s="38">
        <v>83404</v>
      </c>
      <c r="I12" s="38"/>
    </row>
    <row r="13" spans="1:9" ht="24" customHeight="1">
      <c r="A13" s="80" t="s">
        <v>80</v>
      </c>
      <c r="B13" s="38">
        <v>446</v>
      </c>
      <c r="C13" s="38">
        <v>170116</v>
      </c>
      <c r="D13" s="38">
        <v>159259</v>
      </c>
      <c r="E13" s="38">
        <v>1298817</v>
      </c>
      <c r="F13" s="38">
        <v>1236261</v>
      </c>
      <c r="G13" s="38">
        <v>76233</v>
      </c>
      <c r="H13" s="38">
        <v>76788</v>
      </c>
      <c r="I13" s="38"/>
    </row>
    <row r="14" spans="1:9" ht="24" customHeight="1">
      <c r="A14" s="86" t="s">
        <v>189</v>
      </c>
      <c r="B14" s="38">
        <v>73</v>
      </c>
      <c r="C14" s="38">
        <v>20166</v>
      </c>
      <c r="D14" s="38">
        <v>19033</v>
      </c>
      <c r="E14" s="38">
        <v>271110</v>
      </c>
      <c r="F14" s="38">
        <v>266957</v>
      </c>
      <c r="G14" s="38">
        <v>136401</v>
      </c>
      <c r="H14" s="38">
        <v>137847</v>
      </c>
      <c r="I14" s="38"/>
    </row>
    <row r="15" spans="1:9" ht="24" customHeight="1">
      <c r="A15" s="86" t="s">
        <v>33</v>
      </c>
      <c r="B15" s="38">
        <v>111</v>
      </c>
      <c r="C15" s="38">
        <v>33245</v>
      </c>
      <c r="D15" s="38">
        <v>29313</v>
      </c>
      <c r="E15" s="38">
        <v>234163</v>
      </c>
      <c r="F15" s="38">
        <v>213778</v>
      </c>
      <c r="G15" s="38">
        <v>69885</v>
      </c>
      <c r="H15" s="38">
        <v>72584</v>
      </c>
      <c r="I15" s="38"/>
    </row>
    <row r="16" spans="1:9" ht="24" customHeight="1">
      <c r="A16" s="86" t="s">
        <v>34</v>
      </c>
      <c r="B16" s="38">
        <v>375</v>
      </c>
      <c r="C16" s="38">
        <v>26929</v>
      </c>
      <c r="D16" s="38">
        <v>25698</v>
      </c>
      <c r="E16" s="38">
        <v>140297</v>
      </c>
      <c r="F16" s="38">
        <v>134578</v>
      </c>
      <c r="G16" s="38">
        <v>50432</v>
      </c>
      <c r="H16" s="38">
        <v>50443</v>
      </c>
      <c r="I16" s="38"/>
    </row>
    <row r="17" spans="1:9" ht="24" customHeight="1">
      <c r="A17" s="86" t="s">
        <v>35</v>
      </c>
      <c r="B17" s="38">
        <v>168</v>
      </c>
      <c r="C17" s="38">
        <v>19538</v>
      </c>
      <c r="D17" s="38">
        <v>17291</v>
      </c>
      <c r="E17" s="38">
        <v>182559</v>
      </c>
      <c r="F17" s="38">
        <v>169409</v>
      </c>
      <c r="G17" s="38">
        <v>94243</v>
      </c>
      <c r="H17" s="38">
        <v>94446</v>
      </c>
      <c r="I17" s="38"/>
    </row>
    <row r="18" spans="1:9" ht="24" customHeight="1">
      <c r="A18" s="80" t="s">
        <v>36</v>
      </c>
      <c r="B18" s="38">
        <v>46</v>
      </c>
      <c r="C18" s="38">
        <v>3752</v>
      </c>
      <c r="D18" s="38">
        <v>2837</v>
      </c>
      <c r="E18" s="38">
        <v>22774</v>
      </c>
      <c r="F18" s="38">
        <v>19259</v>
      </c>
      <c r="G18" s="38">
        <v>47664</v>
      </c>
      <c r="H18" s="38">
        <v>47954</v>
      </c>
      <c r="I18" s="38"/>
    </row>
    <row r="19" spans="1:9" ht="24" customHeight="1">
      <c r="A19" s="80" t="s">
        <v>37</v>
      </c>
      <c r="B19" s="38">
        <v>84</v>
      </c>
      <c r="C19" s="38">
        <v>4942</v>
      </c>
      <c r="D19" s="38">
        <v>4736</v>
      </c>
      <c r="E19" s="38">
        <v>41261</v>
      </c>
      <c r="F19" s="38">
        <v>40358</v>
      </c>
      <c r="G19" s="38">
        <v>83322</v>
      </c>
      <c r="H19" s="38">
        <v>83467</v>
      </c>
      <c r="I19" s="38"/>
    </row>
    <row r="20" spans="1:9" ht="24" customHeight="1">
      <c r="A20" s="80" t="s">
        <v>38</v>
      </c>
      <c r="B20" s="38">
        <v>246</v>
      </c>
      <c r="C20" s="38">
        <v>49890</v>
      </c>
      <c r="D20" s="38">
        <v>23909</v>
      </c>
      <c r="E20" s="38">
        <v>362300</v>
      </c>
      <c r="F20" s="38">
        <v>272607</v>
      </c>
      <c r="G20" s="38">
        <v>80171</v>
      </c>
      <c r="H20" s="38">
        <v>112379</v>
      </c>
      <c r="I20" s="38"/>
    </row>
    <row r="21" spans="1:9" ht="24" customHeight="1">
      <c r="A21" s="80" t="s">
        <v>39</v>
      </c>
      <c r="B21" s="38">
        <v>257</v>
      </c>
      <c r="C21" s="38">
        <v>9324</v>
      </c>
      <c r="D21" s="38">
        <v>8378</v>
      </c>
      <c r="E21" s="38">
        <v>63998</v>
      </c>
      <c r="F21" s="38">
        <v>58883</v>
      </c>
      <c r="G21" s="38">
        <v>68461</v>
      </c>
      <c r="H21" s="38">
        <v>69613</v>
      </c>
      <c r="I21" s="38"/>
    </row>
    <row r="22" spans="1:9" ht="24" customHeight="1">
      <c r="A22" s="80" t="s">
        <v>40</v>
      </c>
      <c r="B22" s="38">
        <v>229</v>
      </c>
      <c r="C22" s="38">
        <v>9143</v>
      </c>
      <c r="D22" s="38">
        <v>6284</v>
      </c>
      <c r="E22" s="38">
        <v>53995</v>
      </c>
      <c r="F22" s="38">
        <v>40931</v>
      </c>
      <c r="G22" s="38">
        <v>59835</v>
      </c>
      <c r="H22" s="38">
        <v>59811</v>
      </c>
      <c r="I22" s="38"/>
    </row>
    <row r="23" spans="1:9" ht="24" customHeight="1">
      <c r="A23" s="80" t="s">
        <v>182</v>
      </c>
      <c r="B23" s="38">
        <v>102</v>
      </c>
      <c r="C23" s="38">
        <v>3305</v>
      </c>
      <c r="D23" s="38">
        <v>2938</v>
      </c>
      <c r="E23" s="38">
        <v>28101</v>
      </c>
      <c r="F23" s="38">
        <v>26880</v>
      </c>
      <c r="G23" s="38">
        <v>88257</v>
      </c>
      <c r="H23" s="38">
        <v>89176</v>
      </c>
      <c r="I23" s="38"/>
    </row>
    <row r="24" spans="1:9" ht="24" customHeight="1">
      <c r="A24" s="80" t="s">
        <v>42</v>
      </c>
      <c r="B24" s="38">
        <v>54</v>
      </c>
      <c r="C24" s="38">
        <v>8861</v>
      </c>
      <c r="D24" s="38">
        <v>5735</v>
      </c>
      <c r="E24" s="38">
        <v>29560</v>
      </c>
      <c r="F24" s="38">
        <v>19568</v>
      </c>
      <c r="G24" s="38">
        <v>33265</v>
      </c>
      <c r="H24" s="38">
        <v>32543</v>
      </c>
      <c r="I24" s="38"/>
    </row>
    <row r="25" spans="1:9" ht="24" customHeight="1">
      <c r="A25" s="80" t="s">
        <v>43</v>
      </c>
      <c r="B25" s="38">
        <v>19</v>
      </c>
      <c r="C25" s="38">
        <v>292</v>
      </c>
      <c r="D25" s="38">
        <v>292</v>
      </c>
      <c r="E25" s="38">
        <v>1313</v>
      </c>
      <c r="F25" s="38">
        <v>1313</v>
      </c>
      <c r="G25" s="38">
        <v>45110</v>
      </c>
      <c r="H25" s="38">
        <v>45110</v>
      </c>
      <c r="I25" s="38"/>
    </row>
    <row r="26" spans="1:9" ht="24" customHeight="1">
      <c r="A26" s="80" t="s">
        <v>44</v>
      </c>
      <c r="B26" s="38">
        <v>343</v>
      </c>
      <c r="C26" s="38">
        <v>7695</v>
      </c>
      <c r="D26" s="38">
        <v>7446</v>
      </c>
      <c r="E26" s="38">
        <v>32449</v>
      </c>
      <c r="F26" s="38">
        <v>31788</v>
      </c>
      <c r="G26" s="38">
        <v>44850</v>
      </c>
      <c r="H26" s="38">
        <v>45325</v>
      </c>
      <c r="I26" s="38"/>
    </row>
    <row r="27" spans="1:9" ht="24" customHeight="1">
      <c r="A27" s="80" t="s">
        <v>45</v>
      </c>
      <c r="B27" s="38">
        <v>205</v>
      </c>
      <c r="C27" s="38">
        <v>8926</v>
      </c>
      <c r="D27" s="38">
        <v>8525</v>
      </c>
      <c r="E27" s="38">
        <v>44412</v>
      </c>
      <c r="F27" s="38">
        <v>42454</v>
      </c>
      <c r="G27" s="38">
        <v>51786</v>
      </c>
      <c r="H27" s="38">
        <v>52168</v>
      </c>
      <c r="I27" s="38"/>
    </row>
    <row r="28" spans="1:9" ht="24" customHeight="1">
      <c r="A28" s="80" t="s">
        <v>46</v>
      </c>
      <c r="B28" s="38">
        <v>47</v>
      </c>
      <c r="C28" s="38">
        <v>1213</v>
      </c>
      <c r="D28" s="38">
        <v>1151</v>
      </c>
      <c r="E28" s="38">
        <v>6831</v>
      </c>
      <c r="F28" s="38">
        <v>6002</v>
      </c>
      <c r="G28" s="38">
        <v>50303</v>
      </c>
      <c r="H28" s="38">
        <v>50179</v>
      </c>
      <c r="I28" s="38"/>
    </row>
    <row r="29" spans="1:9" ht="24" customHeight="1">
      <c r="A29" s="94" t="s">
        <v>47</v>
      </c>
      <c r="B29" s="95">
        <v>10</v>
      </c>
      <c r="C29" s="95">
        <v>174</v>
      </c>
      <c r="D29" s="95">
        <v>167</v>
      </c>
      <c r="E29" s="95">
        <v>1247</v>
      </c>
      <c r="F29" s="95">
        <v>1232</v>
      </c>
      <c r="G29" s="95">
        <v>73376</v>
      </c>
      <c r="H29" s="95">
        <v>73376</v>
      </c>
    </row>
  </sheetData>
  <mergeCells count="7">
    <mergeCell ref="A1:H1"/>
    <mergeCell ref="A2:H2"/>
    <mergeCell ref="A3:A4"/>
    <mergeCell ref="B3:B4"/>
    <mergeCell ref="C3:C4"/>
    <mergeCell ref="E3:E4"/>
    <mergeCell ref="G3:G4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W24"/>
  <sheetViews>
    <sheetView showGridLines="0" showZeros="0" workbookViewId="0">
      <selection activeCell="M9" sqref="M9"/>
    </sheetView>
  </sheetViews>
  <sheetFormatPr defaultColWidth="7.875" defaultRowHeight="14.25"/>
  <cols>
    <col min="1" max="1" width="32.375" style="42" customWidth="1"/>
    <col min="2" max="2" width="9.875" style="42" customWidth="1"/>
    <col min="3" max="4" width="9.5" style="42"/>
    <col min="5" max="6" width="10.625" style="42" customWidth="1"/>
    <col min="7" max="205" width="7.875" style="4" customWidth="1"/>
    <col min="206" max="16384" width="7.875" style="83"/>
  </cols>
  <sheetData>
    <row r="1" spans="1:205" s="82" customFormat="1" ht="24.95" customHeight="1">
      <c r="A1" s="263" t="s">
        <v>190</v>
      </c>
      <c r="B1" s="263"/>
      <c r="C1" s="263"/>
      <c r="D1" s="263"/>
      <c r="E1" s="263"/>
      <c r="F1" s="263"/>
    </row>
    <row r="2" spans="1:205" ht="20.100000000000001" customHeight="1">
      <c r="A2" s="268" t="s">
        <v>51</v>
      </c>
      <c r="B2" s="268"/>
      <c r="C2" s="268"/>
      <c r="D2" s="268"/>
      <c r="E2" s="268"/>
      <c r="F2" s="268"/>
    </row>
    <row r="3" spans="1:205" ht="30" customHeight="1">
      <c r="A3" s="255" t="s">
        <v>52</v>
      </c>
      <c r="B3" s="257" t="s">
        <v>191</v>
      </c>
      <c r="C3" s="257" t="s">
        <v>192</v>
      </c>
      <c r="D3" s="257" t="s">
        <v>193</v>
      </c>
      <c r="E3" s="257" t="s">
        <v>194</v>
      </c>
      <c r="F3" s="259" t="s">
        <v>195</v>
      </c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</row>
    <row r="4" spans="1:205" ht="20.100000000000001" customHeight="1">
      <c r="A4" s="256"/>
      <c r="B4" s="258"/>
      <c r="C4" s="258"/>
      <c r="D4" s="258"/>
      <c r="E4" s="258"/>
      <c r="F4" s="260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</row>
    <row r="5" spans="1:205" ht="30.95" customHeight="1">
      <c r="A5" s="84" t="s">
        <v>22</v>
      </c>
      <c r="B5" s="85">
        <v>21224</v>
      </c>
      <c r="C5" s="85">
        <v>471127</v>
      </c>
      <c r="D5" s="85">
        <v>457321</v>
      </c>
      <c r="E5" s="85">
        <v>2152809</v>
      </c>
      <c r="F5" s="85">
        <v>47074</v>
      </c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</row>
    <row r="6" spans="1:205" ht="30.95" customHeight="1">
      <c r="A6" s="86" t="s">
        <v>28</v>
      </c>
      <c r="B6" s="87">
        <v>274</v>
      </c>
      <c r="C6" s="87">
        <v>5034</v>
      </c>
      <c r="D6" s="87">
        <v>4124</v>
      </c>
      <c r="E6" s="88">
        <v>17892</v>
      </c>
      <c r="F6" s="87">
        <v>43385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</row>
    <row r="7" spans="1:205" ht="30.95" customHeight="1">
      <c r="A7" s="86" t="s">
        <v>74</v>
      </c>
      <c r="B7" s="87">
        <v>109</v>
      </c>
      <c r="C7" s="87">
        <v>11177</v>
      </c>
      <c r="D7" s="87">
        <v>8260</v>
      </c>
      <c r="E7" s="4">
        <v>36873</v>
      </c>
      <c r="F7" s="87">
        <v>44641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</row>
    <row r="8" spans="1:205" ht="30.95" customHeight="1">
      <c r="A8" s="86" t="s">
        <v>80</v>
      </c>
      <c r="B8" s="87">
        <v>3918</v>
      </c>
      <c r="C8" s="87">
        <v>179633</v>
      </c>
      <c r="D8" s="87">
        <v>178084</v>
      </c>
      <c r="E8" s="4">
        <v>878646</v>
      </c>
      <c r="F8" s="87">
        <v>49339</v>
      </c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</row>
    <row r="9" spans="1:205" ht="30.95" customHeight="1">
      <c r="A9" s="86" t="s">
        <v>110</v>
      </c>
      <c r="B9" s="87">
        <v>53</v>
      </c>
      <c r="C9" s="87">
        <v>1556</v>
      </c>
      <c r="D9" s="87">
        <v>1494</v>
      </c>
      <c r="E9" s="4">
        <v>7282</v>
      </c>
      <c r="F9" s="87">
        <v>48741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</row>
    <row r="10" spans="1:205" ht="30.95" customHeight="1">
      <c r="A10" s="86" t="s">
        <v>33</v>
      </c>
      <c r="B10" s="87">
        <v>1208</v>
      </c>
      <c r="C10" s="87">
        <v>61972</v>
      </c>
      <c r="D10" s="87">
        <v>60782</v>
      </c>
      <c r="E10" s="4">
        <v>288917</v>
      </c>
      <c r="F10" s="87">
        <v>47533</v>
      </c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83"/>
      <c r="DZ10" s="83"/>
      <c r="EA10" s="83"/>
      <c r="EB10" s="83"/>
      <c r="EC10" s="83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  <c r="EP10" s="83"/>
      <c r="EQ10" s="83"/>
      <c r="ER10" s="83"/>
      <c r="ES10" s="83"/>
      <c r="ET10" s="83"/>
      <c r="EU10" s="83"/>
      <c r="EV10" s="83"/>
      <c r="EW10" s="83"/>
      <c r="EX10" s="83"/>
      <c r="EY10" s="83"/>
      <c r="EZ10" s="83"/>
      <c r="FA10" s="83"/>
      <c r="FB10" s="83"/>
      <c r="FC10" s="83"/>
      <c r="FD10" s="83"/>
      <c r="FE10" s="83"/>
      <c r="FF10" s="83"/>
      <c r="FG10" s="83"/>
      <c r="FH10" s="83"/>
      <c r="FI10" s="83"/>
      <c r="FJ10" s="83"/>
      <c r="FK10" s="83"/>
      <c r="FL10" s="83"/>
      <c r="FM10" s="83"/>
      <c r="FN10" s="83"/>
      <c r="FO10" s="83"/>
      <c r="FP10" s="83"/>
      <c r="FQ10" s="83"/>
      <c r="FR10" s="83"/>
      <c r="FS10" s="83"/>
      <c r="FT10" s="83"/>
      <c r="FU10" s="83"/>
      <c r="FV10" s="83"/>
      <c r="FW10" s="83"/>
      <c r="FX10" s="83"/>
      <c r="FY10" s="83"/>
      <c r="FZ10" s="83"/>
      <c r="GA10" s="83"/>
      <c r="GB10" s="83"/>
      <c r="GC10" s="83"/>
      <c r="GD10" s="83"/>
      <c r="GE10" s="83"/>
      <c r="GF10" s="83"/>
      <c r="GG10" s="83"/>
      <c r="GH10" s="83"/>
      <c r="GI10" s="83"/>
      <c r="GJ10" s="83"/>
      <c r="GK10" s="83"/>
      <c r="GL10" s="83"/>
      <c r="GM10" s="83"/>
      <c r="GN10" s="83"/>
      <c r="GO10" s="83"/>
      <c r="GP10" s="83"/>
      <c r="GQ10" s="83"/>
      <c r="GR10" s="83"/>
      <c r="GS10" s="83"/>
      <c r="GT10" s="83"/>
      <c r="GU10" s="83"/>
      <c r="GV10" s="83"/>
      <c r="GW10" s="83"/>
    </row>
    <row r="11" spans="1:205" ht="30.95" customHeight="1">
      <c r="A11" s="86" t="s">
        <v>34</v>
      </c>
      <c r="B11" s="87">
        <v>8122</v>
      </c>
      <c r="C11" s="87">
        <v>66589</v>
      </c>
      <c r="D11" s="87">
        <v>63979</v>
      </c>
      <c r="E11" s="4">
        <v>262780</v>
      </c>
      <c r="F11" s="87">
        <v>41073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3"/>
      <c r="ER11" s="83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3"/>
      <c r="FG11" s="83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3"/>
      <c r="FV11" s="83"/>
      <c r="FW11" s="83"/>
      <c r="FX11" s="83"/>
      <c r="FY11" s="83"/>
      <c r="FZ11" s="83"/>
      <c r="GA11" s="83"/>
      <c r="GB11" s="83"/>
      <c r="GC11" s="83"/>
      <c r="GD11" s="83"/>
      <c r="GE11" s="83"/>
      <c r="GF11" s="83"/>
      <c r="GG11" s="83"/>
      <c r="GH11" s="83"/>
      <c r="GI11" s="83"/>
      <c r="GJ11" s="83"/>
      <c r="GK11" s="83"/>
      <c r="GL11" s="83"/>
      <c r="GM11" s="83"/>
      <c r="GN11" s="83"/>
      <c r="GO11" s="83"/>
      <c r="GP11" s="83"/>
      <c r="GQ11" s="83"/>
      <c r="GR11" s="83"/>
      <c r="GS11" s="83"/>
      <c r="GT11" s="83"/>
      <c r="GU11" s="83"/>
      <c r="GV11" s="83"/>
      <c r="GW11" s="83"/>
    </row>
    <row r="12" spans="1:205" ht="30.95" customHeight="1">
      <c r="A12" s="86" t="s">
        <v>35</v>
      </c>
      <c r="B12" s="87">
        <v>1224</v>
      </c>
      <c r="C12" s="87">
        <v>34460</v>
      </c>
      <c r="D12" s="87">
        <v>34600</v>
      </c>
      <c r="E12" s="4">
        <v>214691</v>
      </c>
      <c r="F12" s="87">
        <v>62049</v>
      </c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3"/>
      <c r="CX12" s="83"/>
      <c r="CY12" s="83"/>
      <c r="CZ12" s="83"/>
      <c r="DA12" s="83"/>
      <c r="DB12" s="83"/>
      <c r="DC12" s="83"/>
      <c r="DD12" s="83"/>
      <c r="DE12" s="83"/>
      <c r="DF12" s="83"/>
      <c r="DG12" s="83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  <c r="DW12" s="83"/>
      <c r="DX12" s="83"/>
      <c r="DY12" s="83"/>
      <c r="DZ12" s="83"/>
      <c r="EA12" s="83"/>
      <c r="EB12" s="83"/>
      <c r="EC12" s="83"/>
      <c r="ED12" s="83"/>
      <c r="EE12" s="83"/>
      <c r="EF12" s="83"/>
      <c r="EG12" s="83"/>
      <c r="EH12" s="83"/>
      <c r="EI12" s="83"/>
      <c r="EJ12" s="83"/>
      <c r="EK12" s="83"/>
      <c r="EL12" s="83"/>
      <c r="EM12" s="83"/>
      <c r="EN12" s="83"/>
      <c r="EO12" s="83"/>
      <c r="EP12" s="83"/>
      <c r="EQ12" s="83"/>
      <c r="ER12" s="83"/>
      <c r="ES12" s="83"/>
      <c r="ET12" s="83"/>
      <c r="EU12" s="83"/>
      <c r="EV12" s="83"/>
      <c r="EW12" s="83"/>
      <c r="EX12" s="83"/>
      <c r="EY12" s="83"/>
      <c r="EZ12" s="83"/>
      <c r="FA12" s="83"/>
      <c r="FB12" s="83"/>
      <c r="FC12" s="83"/>
      <c r="FD12" s="83"/>
      <c r="FE12" s="83"/>
      <c r="FF12" s="83"/>
      <c r="FG12" s="83"/>
      <c r="FH12" s="83"/>
      <c r="FI12" s="83"/>
      <c r="FJ12" s="83"/>
      <c r="FK12" s="83"/>
      <c r="FL12" s="83"/>
      <c r="FM12" s="83"/>
      <c r="FN12" s="83"/>
      <c r="FO12" s="83"/>
      <c r="FP12" s="83"/>
      <c r="FQ12" s="83"/>
      <c r="FR12" s="83"/>
      <c r="FS12" s="83"/>
      <c r="FT12" s="83"/>
      <c r="FU12" s="83"/>
      <c r="FV12" s="83"/>
      <c r="FW12" s="83"/>
      <c r="FX12" s="83"/>
      <c r="FY12" s="83"/>
      <c r="FZ12" s="83"/>
      <c r="GA12" s="83"/>
      <c r="GB12" s="83"/>
      <c r="GC12" s="83"/>
      <c r="GD12" s="83"/>
      <c r="GE12" s="83"/>
      <c r="GF12" s="83"/>
      <c r="GG12" s="83"/>
      <c r="GH12" s="83"/>
      <c r="GI12" s="83"/>
      <c r="GJ12" s="83"/>
      <c r="GK12" s="83"/>
      <c r="GL12" s="83"/>
      <c r="GM12" s="83"/>
      <c r="GN12" s="83"/>
      <c r="GO12" s="83"/>
      <c r="GP12" s="83"/>
      <c r="GQ12" s="83"/>
      <c r="GR12" s="83"/>
      <c r="GS12" s="83"/>
      <c r="GT12" s="83"/>
      <c r="GU12" s="83"/>
      <c r="GV12" s="83"/>
      <c r="GW12" s="83"/>
    </row>
    <row r="13" spans="1:205" ht="30.95" customHeight="1">
      <c r="A13" s="86" t="s">
        <v>36</v>
      </c>
      <c r="B13" s="87">
        <v>334</v>
      </c>
      <c r="C13" s="87">
        <v>6012</v>
      </c>
      <c r="D13" s="87">
        <v>6070</v>
      </c>
      <c r="E13" s="4">
        <v>20617</v>
      </c>
      <c r="F13" s="87">
        <v>33966</v>
      </c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3"/>
      <c r="FF13" s="83"/>
      <c r="FG13" s="83"/>
      <c r="FH13" s="83"/>
      <c r="FI13" s="83"/>
      <c r="FJ13" s="83"/>
      <c r="FK13" s="83"/>
      <c r="FL13" s="83"/>
      <c r="FM13" s="83"/>
      <c r="FN13" s="83"/>
      <c r="FO13" s="83"/>
      <c r="FP13" s="83"/>
      <c r="FQ13" s="83"/>
      <c r="FR13" s="83"/>
      <c r="FS13" s="83"/>
      <c r="FT13" s="83"/>
      <c r="FU13" s="83"/>
      <c r="FV13" s="83"/>
      <c r="FW13" s="83"/>
      <c r="FX13" s="83"/>
      <c r="FY13" s="83"/>
      <c r="FZ13" s="83"/>
      <c r="GA13" s="83"/>
      <c r="GB13" s="83"/>
      <c r="GC13" s="83"/>
      <c r="GD13" s="83"/>
      <c r="GE13" s="83"/>
      <c r="GF13" s="83"/>
      <c r="GG13" s="83"/>
      <c r="GH13" s="83"/>
      <c r="GI13" s="83"/>
      <c r="GJ13" s="83"/>
      <c r="GK13" s="83"/>
      <c r="GL13" s="83"/>
      <c r="GM13" s="83"/>
      <c r="GN13" s="83"/>
      <c r="GO13" s="83"/>
      <c r="GP13" s="83"/>
      <c r="GQ13" s="83"/>
      <c r="GR13" s="83"/>
      <c r="GS13" s="83"/>
      <c r="GT13" s="83"/>
      <c r="GU13" s="83"/>
      <c r="GV13" s="83"/>
      <c r="GW13" s="83"/>
    </row>
    <row r="14" spans="1:205" ht="30.95" customHeight="1">
      <c r="A14" s="86" t="s">
        <v>37</v>
      </c>
      <c r="B14" s="87">
        <v>774</v>
      </c>
      <c r="C14" s="87">
        <v>8015</v>
      </c>
      <c r="D14" s="87">
        <v>8052</v>
      </c>
      <c r="E14" s="4">
        <v>41635</v>
      </c>
      <c r="F14" s="87">
        <v>51707</v>
      </c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83"/>
      <c r="DM14" s="83"/>
      <c r="DN14" s="83"/>
      <c r="DO14" s="83"/>
      <c r="DP14" s="83"/>
      <c r="DQ14" s="83"/>
      <c r="DR14" s="83"/>
      <c r="DS14" s="83"/>
      <c r="DT14" s="83"/>
      <c r="DU14" s="83"/>
      <c r="DV14" s="83"/>
      <c r="DW14" s="83"/>
      <c r="DX14" s="83"/>
      <c r="DY14" s="83"/>
      <c r="DZ14" s="83"/>
      <c r="EA14" s="83"/>
      <c r="EB14" s="83"/>
      <c r="EC14" s="83"/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3"/>
      <c r="ER14" s="83"/>
      <c r="ES14" s="83"/>
      <c r="ET14" s="83"/>
      <c r="EU14" s="83"/>
      <c r="EV14" s="83"/>
      <c r="EW14" s="83"/>
      <c r="EX14" s="83"/>
      <c r="EY14" s="83"/>
      <c r="EZ14" s="83"/>
      <c r="FA14" s="83"/>
      <c r="FB14" s="83"/>
      <c r="FC14" s="83"/>
      <c r="FD14" s="83"/>
      <c r="FE14" s="83"/>
      <c r="FF14" s="83"/>
      <c r="FG14" s="83"/>
      <c r="FH14" s="83"/>
      <c r="FI14" s="83"/>
      <c r="FJ14" s="83"/>
      <c r="FK14" s="83"/>
      <c r="FL14" s="83"/>
      <c r="FM14" s="83"/>
      <c r="FN14" s="83"/>
      <c r="FO14" s="83"/>
      <c r="FP14" s="83"/>
      <c r="FQ14" s="83"/>
      <c r="FR14" s="83"/>
      <c r="FS14" s="83"/>
      <c r="FT14" s="83"/>
      <c r="FU14" s="83"/>
      <c r="FV14" s="83"/>
      <c r="FW14" s="83"/>
      <c r="FX14" s="83"/>
      <c r="FY14" s="83"/>
      <c r="FZ14" s="83"/>
      <c r="GA14" s="83"/>
      <c r="GB14" s="83"/>
      <c r="GC14" s="83"/>
      <c r="GD14" s="83"/>
      <c r="GE14" s="83"/>
      <c r="GF14" s="83"/>
      <c r="GG14" s="83"/>
      <c r="GH14" s="83"/>
      <c r="GI14" s="83"/>
      <c r="GJ14" s="83"/>
      <c r="GK14" s="83"/>
      <c r="GL14" s="83"/>
      <c r="GM14" s="83"/>
      <c r="GN14" s="83"/>
      <c r="GO14" s="83"/>
      <c r="GP14" s="83"/>
      <c r="GQ14" s="83"/>
      <c r="GR14" s="83"/>
      <c r="GS14" s="83"/>
      <c r="GT14" s="83"/>
      <c r="GU14" s="83"/>
      <c r="GV14" s="83"/>
      <c r="GW14" s="83"/>
    </row>
    <row r="15" spans="1:205" ht="30.95" customHeight="1">
      <c r="A15" s="86" t="s">
        <v>38</v>
      </c>
      <c r="B15" s="87">
        <v>81</v>
      </c>
      <c r="C15" s="87">
        <v>500</v>
      </c>
      <c r="D15" s="87">
        <v>424</v>
      </c>
      <c r="E15" s="4">
        <v>1614</v>
      </c>
      <c r="F15" s="87">
        <v>38068</v>
      </c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83"/>
      <c r="DM15" s="83"/>
      <c r="DN15" s="83"/>
      <c r="DO15" s="83"/>
      <c r="DP15" s="83"/>
      <c r="DQ15" s="83"/>
      <c r="DR15" s="83"/>
      <c r="DS15" s="83"/>
      <c r="DT15" s="83"/>
      <c r="DU15" s="83"/>
      <c r="DV15" s="83"/>
      <c r="DW15" s="83"/>
      <c r="DX15" s="83"/>
      <c r="DY15" s="83"/>
      <c r="DZ15" s="83"/>
      <c r="EA15" s="83"/>
      <c r="EB15" s="83"/>
      <c r="EC15" s="83"/>
      <c r="ED15" s="83"/>
      <c r="EE15" s="83"/>
      <c r="EF15" s="83"/>
      <c r="EG15" s="83"/>
      <c r="EH15" s="83"/>
      <c r="EI15" s="83"/>
      <c r="EJ15" s="83"/>
      <c r="EK15" s="83"/>
      <c r="EL15" s="83"/>
      <c r="EM15" s="83"/>
      <c r="EN15" s="83"/>
      <c r="EO15" s="83"/>
      <c r="EP15" s="83"/>
      <c r="EQ15" s="83"/>
      <c r="ER15" s="83"/>
      <c r="ES15" s="83"/>
      <c r="ET15" s="83"/>
      <c r="EU15" s="83"/>
      <c r="EV15" s="83"/>
      <c r="EW15" s="83"/>
      <c r="EX15" s="83"/>
      <c r="EY15" s="83"/>
      <c r="EZ15" s="83"/>
      <c r="FA15" s="83"/>
      <c r="FB15" s="83"/>
      <c r="FC15" s="83"/>
      <c r="FD15" s="83"/>
      <c r="FE15" s="83"/>
      <c r="FF15" s="83"/>
      <c r="FG15" s="83"/>
      <c r="FH15" s="83"/>
      <c r="FI15" s="83"/>
      <c r="FJ15" s="83"/>
      <c r="FK15" s="83"/>
      <c r="FL15" s="83"/>
      <c r="FM15" s="83"/>
      <c r="FN15" s="83"/>
      <c r="FO15" s="83"/>
      <c r="FP15" s="83"/>
      <c r="FQ15" s="83"/>
      <c r="FR15" s="83"/>
      <c r="FS15" s="83"/>
      <c r="FT15" s="83"/>
      <c r="FU15" s="83"/>
      <c r="FV15" s="83"/>
      <c r="FW15" s="83"/>
      <c r="FX15" s="83"/>
      <c r="FY15" s="83"/>
      <c r="FZ15" s="83"/>
      <c r="GA15" s="83"/>
      <c r="GB15" s="83"/>
      <c r="GC15" s="83"/>
      <c r="GD15" s="83"/>
      <c r="GE15" s="83"/>
      <c r="GF15" s="83"/>
      <c r="GG15" s="83"/>
      <c r="GH15" s="83"/>
      <c r="GI15" s="83"/>
      <c r="GJ15" s="83"/>
      <c r="GK15" s="83"/>
      <c r="GL15" s="83"/>
      <c r="GM15" s="83"/>
      <c r="GN15" s="83"/>
      <c r="GO15" s="83"/>
      <c r="GP15" s="83"/>
      <c r="GQ15" s="83"/>
      <c r="GR15" s="83"/>
      <c r="GS15" s="83"/>
      <c r="GT15" s="83"/>
      <c r="GU15" s="83"/>
      <c r="GV15" s="83"/>
      <c r="GW15" s="83"/>
    </row>
    <row r="16" spans="1:205" ht="30.95" customHeight="1">
      <c r="A16" s="86" t="s">
        <v>39</v>
      </c>
      <c r="B16" s="87">
        <v>925</v>
      </c>
      <c r="C16" s="87">
        <v>22473</v>
      </c>
      <c r="D16" s="87">
        <v>22595</v>
      </c>
      <c r="E16" s="4">
        <v>82582</v>
      </c>
      <c r="F16" s="87">
        <v>36549</v>
      </c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C16" s="83"/>
      <c r="DD16" s="83"/>
      <c r="DE16" s="83"/>
      <c r="DF16" s="83"/>
      <c r="DG16" s="83"/>
      <c r="DH16" s="83"/>
      <c r="DI16" s="83"/>
      <c r="DJ16" s="83"/>
      <c r="DK16" s="83"/>
      <c r="DL16" s="83"/>
      <c r="DM16" s="83"/>
      <c r="DN16" s="83"/>
      <c r="DO16" s="83"/>
      <c r="DP16" s="83"/>
      <c r="DQ16" s="83"/>
      <c r="DR16" s="83"/>
      <c r="DS16" s="83"/>
      <c r="DT16" s="83"/>
      <c r="DU16" s="83"/>
      <c r="DV16" s="83"/>
      <c r="DW16" s="83"/>
      <c r="DX16" s="83"/>
      <c r="DY16" s="83"/>
      <c r="DZ16" s="83"/>
      <c r="EA16" s="83"/>
      <c r="EB16" s="83"/>
      <c r="EC16" s="83"/>
      <c r="ED16" s="83"/>
      <c r="EE16" s="83"/>
      <c r="EF16" s="83"/>
      <c r="EG16" s="83"/>
      <c r="EH16" s="83"/>
      <c r="EI16" s="83"/>
      <c r="EJ16" s="83"/>
      <c r="EK16" s="83"/>
      <c r="EL16" s="83"/>
      <c r="EM16" s="83"/>
      <c r="EN16" s="83"/>
      <c r="EO16" s="83"/>
      <c r="EP16" s="83"/>
      <c r="EQ16" s="83"/>
      <c r="ER16" s="83"/>
      <c r="ES16" s="83"/>
      <c r="ET16" s="83"/>
      <c r="EU16" s="83"/>
      <c r="EV16" s="83"/>
      <c r="EW16" s="83"/>
      <c r="EX16" s="83"/>
      <c r="EY16" s="83"/>
      <c r="EZ16" s="83"/>
      <c r="FA16" s="83"/>
      <c r="FB16" s="83"/>
      <c r="FC16" s="83"/>
      <c r="FD16" s="83"/>
      <c r="FE16" s="83"/>
      <c r="FF16" s="83"/>
      <c r="FG16" s="83"/>
      <c r="FH16" s="83"/>
      <c r="FI16" s="83"/>
      <c r="FJ16" s="83"/>
      <c r="FK16" s="83"/>
      <c r="FL16" s="83"/>
      <c r="FM16" s="83"/>
      <c r="FN16" s="83"/>
      <c r="FO16" s="83"/>
      <c r="FP16" s="83"/>
      <c r="FQ16" s="83"/>
      <c r="FR16" s="83"/>
      <c r="FS16" s="83"/>
      <c r="FT16" s="83"/>
      <c r="FU16" s="83"/>
      <c r="FV16" s="83"/>
      <c r="FW16" s="83"/>
      <c r="FX16" s="83"/>
      <c r="FY16" s="83"/>
      <c r="FZ16" s="83"/>
      <c r="GA16" s="83"/>
      <c r="GB16" s="83"/>
      <c r="GC16" s="83"/>
      <c r="GD16" s="83"/>
      <c r="GE16" s="83"/>
      <c r="GF16" s="83"/>
      <c r="GG16" s="83"/>
      <c r="GH16" s="83"/>
      <c r="GI16" s="83"/>
      <c r="GJ16" s="83"/>
      <c r="GK16" s="83"/>
      <c r="GL16" s="83"/>
      <c r="GM16" s="83"/>
      <c r="GN16" s="83"/>
      <c r="GO16" s="83"/>
      <c r="GP16" s="83"/>
      <c r="GQ16" s="83"/>
      <c r="GR16" s="83"/>
      <c r="GS16" s="83"/>
      <c r="GT16" s="83"/>
      <c r="GU16" s="83"/>
      <c r="GV16" s="83"/>
      <c r="GW16" s="83"/>
    </row>
    <row r="17" spans="1:205" ht="30.95" customHeight="1">
      <c r="A17" s="86" t="s">
        <v>40</v>
      </c>
      <c r="B17" s="87">
        <v>1782</v>
      </c>
      <c r="C17" s="87">
        <v>39900</v>
      </c>
      <c r="D17" s="87">
        <v>36777</v>
      </c>
      <c r="E17" s="4">
        <v>161938</v>
      </c>
      <c r="F17" s="87">
        <v>44032</v>
      </c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3"/>
      <c r="EN17" s="83"/>
      <c r="EO17" s="83"/>
      <c r="EP17" s="83"/>
      <c r="EQ17" s="83"/>
      <c r="ER17" s="83"/>
      <c r="ES17" s="83"/>
      <c r="ET17" s="83"/>
      <c r="EU17" s="83"/>
      <c r="EV17" s="83"/>
      <c r="EW17" s="83"/>
      <c r="EX17" s="83"/>
      <c r="EY17" s="83"/>
      <c r="EZ17" s="83"/>
      <c r="FA17" s="83"/>
      <c r="FB17" s="83"/>
      <c r="FC17" s="83"/>
      <c r="FD17" s="83"/>
      <c r="FE17" s="83"/>
      <c r="FF17" s="83"/>
      <c r="FG17" s="83"/>
      <c r="FH17" s="83"/>
      <c r="FI17" s="83"/>
      <c r="FJ17" s="83"/>
      <c r="FK17" s="83"/>
      <c r="FL17" s="83"/>
      <c r="FM17" s="83"/>
      <c r="FN17" s="83"/>
      <c r="FO17" s="83"/>
      <c r="FP17" s="83"/>
      <c r="FQ17" s="83"/>
      <c r="FR17" s="83"/>
      <c r="FS17" s="83"/>
      <c r="FT17" s="83"/>
      <c r="FU17" s="83"/>
      <c r="FV17" s="83"/>
      <c r="FW17" s="83"/>
      <c r="FX17" s="83"/>
      <c r="FY17" s="83"/>
      <c r="FZ17" s="83"/>
      <c r="GA17" s="83"/>
      <c r="GB17" s="83"/>
      <c r="GC17" s="83"/>
      <c r="GD17" s="83"/>
      <c r="GE17" s="83"/>
      <c r="GF17" s="83"/>
      <c r="GG17" s="83"/>
      <c r="GH17" s="83"/>
      <c r="GI17" s="83"/>
      <c r="GJ17" s="83"/>
      <c r="GK17" s="83"/>
      <c r="GL17" s="83"/>
      <c r="GM17" s="83"/>
      <c r="GN17" s="83"/>
      <c r="GO17" s="83"/>
      <c r="GP17" s="83"/>
      <c r="GQ17" s="83"/>
      <c r="GR17" s="83"/>
      <c r="GS17" s="83"/>
      <c r="GT17" s="83"/>
      <c r="GU17" s="83"/>
      <c r="GV17" s="83"/>
      <c r="GW17" s="83"/>
    </row>
    <row r="18" spans="1:205" ht="30.95" customHeight="1">
      <c r="A18" s="86" t="s">
        <v>41</v>
      </c>
      <c r="B18" s="87">
        <v>863</v>
      </c>
      <c r="C18" s="87">
        <v>9612</v>
      </c>
      <c r="D18" s="87">
        <v>9167</v>
      </c>
      <c r="E18" s="4">
        <v>38340</v>
      </c>
      <c r="F18" s="87">
        <v>41823</v>
      </c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/>
      <c r="DA18" s="83"/>
      <c r="DB18" s="83"/>
      <c r="DC18" s="83"/>
      <c r="DD18" s="83"/>
      <c r="DE18" s="83"/>
      <c r="DF18" s="83"/>
      <c r="DG18" s="83"/>
      <c r="DH18" s="83"/>
      <c r="DI18" s="83"/>
      <c r="DJ18" s="83"/>
      <c r="DK18" s="83"/>
      <c r="DL18" s="83"/>
      <c r="DM18" s="83"/>
      <c r="DN18" s="83"/>
      <c r="DO18" s="83"/>
      <c r="DP18" s="83"/>
      <c r="DQ18" s="83"/>
      <c r="DR18" s="83"/>
      <c r="DS18" s="83"/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3"/>
      <c r="EF18" s="83"/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3"/>
      <c r="ES18" s="83"/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3"/>
      <c r="FF18" s="83"/>
      <c r="FG18" s="83"/>
      <c r="FH18" s="83"/>
      <c r="FI18" s="83"/>
      <c r="FJ18" s="83"/>
      <c r="FK18" s="83"/>
      <c r="FL18" s="83"/>
      <c r="FM18" s="83"/>
      <c r="FN18" s="83"/>
      <c r="FO18" s="83"/>
      <c r="FP18" s="83"/>
      <c r="FQ18" s="83"/>
      <c r="FR18" s="83"/>
      <c r="FS18" s="83"/>
      <c r="FT18" s="83"/>
      <c r="FU18" s="83"/>
      <c r="FV18" s="83"/>
      <c r="FW18" s="83"/>
      <c r="FX18" s="83"/>
      <c r="FY18" s="83"/>
      <c r="FZ18" s="83"/>
      <c r="GA18" s="83"/>
      <c r="GB18" s="83"/>
      <c r="GC18" s="83"/>
      <c r="GD18" s="83"/>
      <c r="GE18" s="83"/>
      <c r="GF18" s="83"/>
      <c r="GG18" s="83"/>
      <c r="GH18" s="83"/>
      <c r="GI18" s="83"/>
      <c r="GJ18" s="83"/>
      <c r="GK18" s="83"/>
      <c r="GL18" s="83"/>
      <c r="GM18" s="83"/>
      <c r="GN18" s="83"/>
      <c r="GO18" s="83"/>
      <c r="GP18" s="83"/>
      <c r="GQ18" s="83"/>
      <c r="GR18" s="83"/>
      <c r="GS18" s="83"/>
      <c r="GT18" s="83"/>
      <c r="GU18" s="83"/>
      <c r="GV18" s="83"/>
      <c r="GW18" s="83"/>
    </row>
    <row r="19" spans="1:205" ht="30.95" customHeight="1">
      <c r="A19" s="86" t="s">
        <v>42</v>
      </c>
      <c r="B19" s="87">
        <v>129</v>
      </c>
      <c r="C19" s="87">
        <v>2662</v>
      </c>
      <c r="D19" s="87">
        <v>2364</v>
      </c>
      <c r="E19" s="4">
        <v>9400</v>
      </c>
      <c r="F19" s="87">
        <v>39763</v>
      </c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C19" s="83"/>
      <c r="DD19" s="83"/>
      <c r="DE19" s="83"/>
      <c r="DF19" s="83"/>
      <c r="DG19" s="83"/>
      <c r="DH19" s="83"/>
      <c r="DI19" s="83"/>
      <c r="DJ19" s="83"/>
      <c r="DK19" s="83"/>
      <c r="DL19" s="83"/>
      <c r="DM19" s="83"/>
      <c r="DN19" s="83"/>
      <c r="DO19" s="83"/>
      <c r="DP19" s="83"/>
      <c r="DQ19" s="83"/>
      <c r="DR19" s="83"/>
      <c r="DS19" s="83"/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3"/>
      <c r="EF19" s="83"/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3"/>
      <c r="ES19" s="83"/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3"/>
      <c r="FF19" s="83"/>
      <c r="FG19" s="83"/>
      <c r="FH19" s="83"/>
      <c r="FI19" s="83"/>
      <c r="FJ19" s="83"/>
      <c r="FK19" s="83"/>
      <c r="FL19" s="83"/>
      <c r="FM19" s="83"/>
      <c r="FN19" s="83"/>
      <c r="FO19" s="83"/>
      <c r="FP19" s="83"/>
      <c r="FQ19" s="83"/>
      <c r="FR19" s="83"/>
      <c r="FS19" s="83"/>
      <c r="FT19" s="83"/>
      <c r="FU19" s="83"/>
      <c r="FV19" s="83"/>
      <c r="FW19" s="83"/>
      <c r="FX19" s="83"/>
      <c r="FY19" s="83"/>
      <c r="FZ19" s="83"/>
      <c r="GA19" s="83"/>
      <c r="GB19" s="83"/>
      <c r="GC19" s="83"/>
      <c r="GD19" s="83"/>
      <c r="GE19" s="83"/>
      <c r="GF19" s="83"/>
      <c r="GG19" s="83"/>
      <c r="GH19" s="83"/>
      <c r="GI19" s="83"/>
      <c r="GJ19" s="83"/>
      <c r="GK19" s="83"/>
      <c r="GL19" s="83"/>
      <c r="GM19" s="83"/>
      <c r="GN19" s="83"/>
      <c r="GO19" s="83"/>
      <c r="GP19" s="83"/>
      <c r="GQ19" s="83"/>
      <c r="GR19" s="83"/>
      <c r="GS19" s="83"/>
      <c r="GT19" s="83"/>
      <c r="GU19" s="83"/>
      <c r="GV19" s="83"/>
      <c r="GW19" s="83"/>
    </row>
    <row r="20" spans="1:205" ht="30.95" customHeight="1">
      <c r="A20" s="86" t="s">
        <v>43</v>
      </c>
      <c r="B20" s="87">
        <v>531</v>
      </c>
      <c r="C20" s="87">
        <v>6597</v>
      </c>
      <c r="D20" s="87">
        <v>6403</v>
      </c>
      <c r="E20" s="4">
        <v>27249</v>
      </c>
      <c r="F20" s="87">
        <v>42557</v>
      </c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3"/>
      <c r="DA20" s="83"/>
      <c r="DB20" s="83"/>
      <c r="DC20" s="83"/>
      <c r="DD20" s="83"/>
      <c r="DE20" s="83"/>
      <c r="DF20" s="83"/>
      <c r="DG20" s="83"/>
      <c r="DH20" s="83"/>
      <c r="DI20" s="83"/>
      <c r="DJ20" s="83"/>
      <c r="DK20" s="83"/>
      <c r="DL20" s="83"/>
      <c r="DM20" s="83"/>
      <c r="DN20" s="83"/>
      <c r="DO20" s="83"/>
      <c r="DP20" s="83"/>
      <c r="DQ20" s="83"/>
      <c r="DR20" s="83"/>
      <c r="DS20" s="83"/>
      <c r="DT20" s="83"/>
      <c r="DU20" s="83"/>
      <c r="DV20" s="83"/>
      <c r="DW20" s="83"/>
      <c r="DX20" s="83"/>
      <c r="DY20" s="83"/>
      <c r="DZ20" s="83"/>
      <c r="EA20" s="83"/>
      <c r="EB20" s="83"/>
      <c r="EC20" s="83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3"/>
      <c r="ER20" s="83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  <c r="GW20" s="83"/>
    </row>
    <row r="21" spans="1:205" ht="30.95" customHeight="1">
      <c r="A21" s="86" t="s">
        <v>44</v>
      </c>
      <c r="B21" s="87">
        <v>339</v>
      </c>
      <c r="C21" s="87">
        <v>6829</v>
      </c>
      <c r="D21" s="87">
        <v>6437</v>
      </c>
      <c r="E21" s="4">
        <v>30554</v>
      </c>
      <c r="F21" s="87">
        <v>47466</v>
      </c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  <c r="DI21" s="83"/>
      <c r="DJ21" s="83"/>
      <c r="DK21" s="83"/>
      <c r="DL21" s="83"/>
      <c r="DM21" s="83"/>
      <c r="DN21" s="83"/>
      <c r="DO21" s="83"/>
      <c r="DP21" s="83"/>
      <c r="DQ21" s="83"/>
      <c r="DR21" s="83"/>
      <c r="DS21" s="83"/>
      <c r="DT21" s="83"/>
      <c r="DU21" s="83"/>
      <c r="DV21" s="83"/>
      <c r="DW21" s="83"/>
      <c r="DX21" s="83"/>
      <c r="DY21" s="83"/>
      <c r="DZ21" s="83"/>
      <c r="EA21" s="83"/>
      <c r="EB21" s="83"/>
      <c r="EC21" s="83"/>
      <c r="ED21" s="83"/>
      <c r="EE21" s="83"/>
      <c r="EF21" s="83"/>
      <c r="EG21" s="83"/>
      <c r="EH21" s="83"/>
      <c r="EI21" s="83"/>
      <c r="EJ21" s="83"/>
      <c r="EK21" s="83"/>
      <c r="EL21" s="83"/>
      <c r="EM21" s="83"/>
      <c r="EN21" s="83"/>
      <c r="EO21" s="83"/>
      <c r="EP21" s="83"/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3"/>
      <c r="FG21" s="83"/>
      <c r="FH21" s="83"/>
      <c r="FI21" s="83"/>
      <c r="FJ21" s="83"/>
      <c r="FK21" s="83"/>
      <c r="FL21" s="83"/>
      <c r="FM21" s="83"/>
      <c r="FN21" s="83"/>
      <c r="FO21" s="83"/>
      <c r="FP21" s="83"/>
      <c r="FQ21" s="83"/>
      <c r="FR21" s="83"/>
      <c r="FS21" s="83"/>
      <c r="FT21" s="83"/>
      <c r="FU21" s="83"/>
      <c r="FV21" s="83"/>
      <c r="FW21" s="83"/>
      <c r="FX21" s="83"/>
      <c r="FY21" s="83"/>
      <c r="FZ21" s="83"/>
      <c r="GA21" s="83"/>
      <c r="GB21" s="83"/>
      <c r="GC21" s="83"/>
      <c r="GD21" s="83"/>
      <c r="GE21" s="83"/>
      <c r="GF21" s="83"/>
      <c r="GG21" s="83"/>
      <c r="GH21" s="83"/>
      <c r="GI21" s="83"/>
      <c r="GJ21" s="83"/>
      <c r="GK21" s="83"/>
      <c r="GL21" s="83"/>
      <c r="GM21" s="83"/>
      <c r="GN21" s="83"/>
      <c r="GO21" s="83"/>
      <c r="GP21" s="83"/>
      <c r="GQ21" s="83"/>
      <c r="GR21" s="83"/>
      <c r="GS21" s="83"/>
      <c r="GT21" s="83"/>
      <c r="GU21" s="83"/>
      <c r="GV21" s="83"/>
      <c r="GW21" s="83"/>
    </row>
    <row r="22" spans="1:205" ht="30.95" customHeight="1">
      <c r="A22" s="86" t="s">
        <v>45</v>
      </c>
      <c r="B22" s="87">
        <v>190</v>
      </c>
      <c r="C22" s="87">
        <v>4833</v>
      </c>
      <c r="D22" s="87">
        <v>4550</v>
      </c>
      <c r="E22" s="4">
        <v>20276</v>
      </c>
      <c r="F22" s="87">
        <v>44562</v>
      </c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  <c r="CR22" s="83"/>
      <c r="CS22" s="83"/>
      <c r="CT22" s="83"/>
      <c r="CU22" s="83"/>
      <c r="CV22" s="83"/>
      <c r="CW22" s="83"/>
      <c r="CX22" s="83"/>
      <c r="CY22" s="83"/>
      <c r="CZ22" s="83"/>
      <c r="DA22" s="83"/>
      <c r="DB22" s="83"/>
      <c r="DC22" s="83"/>
      <c r="DD22" s="83"/>
      <c r="DE22" s="83"/>
      <c r="DF22" s="83"/>
      <c r="DG22" s="83"/>
      <c r="DH22" s="83"/>
      <c r="DI22" s="83"/>
      <c r="DJ22" s="83"/>
      <c r="DK22" s="83"/>
      <c r="DL22" s="83"/>
      <c r="DM22" s="83"/>
      <c r="DN22" s="83"/>
      <c r="DO22" s="83"/>
      <c r="DP22" s="83"/>
      <c r="DQ22" s="83"/>
      <c r="DR22" s="83"/>
      <c r="DS22" s="83"/>
      <c r="DT22" s="83"/>
      <c r="DU22" s="83"/>
      <c r="DV22" s="83"/>
      <c r="DW22" s="83"/>
      <c r="DX22" s="83"/>
      <c r="DY22" s="83"/>
      <c r="DZ22" s="83"/>
      <c r="EA22" s="83"/>
      <c r="EB22" s="83"/>
      <c r="EC22" s="83"/>
      <c r="ED22" s="83"/>
      <c r="EE22" s="83"/>
      <c r="EF22" s="83"/>
      <c r="EG22" s="83"/>
      <c r="EH22" s="83"/>
      <c r="EI22" s="83"/>
      <c r="EJ22" s="83"/>
      <c r="EK22" s="83"/>
      <c r="EL22" s="83"/>
      <c r="EM22" s="83"/>
      <c r="EN22" s="83"/>
      <c r="EO22" s="83"/>
      <c r="EP22" s="83"/>
      <c r="EQ22" s="83"/>
      <c r="ER22" s="83"/>
      <c r="ES22" s="83"/>
      <c r="ET22" s="83"/>
      <c r="EU22" s="83"/>
      <c r="EV22" s="83"/>
      <c r="EW22" s="83"/>
      <c r="EX22" s="83"/>
      <c r="EY22" s="83"/>
      <c r="EZ22" s="83"/>
      <c r="FA22" s="83"/>
      <c r="FB22" s="83"/>
      <c r="FC22" s="83"/>
      <c r="FD22" s="83"/>
      <c r="FE22" s="83"/>
      <c r="FF22" s="83"/>
      <c r="FG22" s="83"/>
      <c r="FH22" s="83"/>
      <c r="FI22" s="83"/>
      <c r="FJ22" s="83"/>
      <c r="FK22" s="83"/>
      <c r="FL22" s="83"/>
      <c r="FM22" s="83"/>
      <c r="FN22" s="83"/>
      <c r="FO22" s="83"/>
      <c r="FP22" s="83"/>
      <c r="FQ22" s="83"/>
      <c r="FR22" s="83"/>
      <c r="FS22" s="83"/>
      <c r="FT22" s="83"/>
      <c r="FU22" s="83"/>
      <c r="FV22" s="83"/>
      <c r="FW22" s="83"/>
      <c r="FX22" s="83"/>
      <c r="FY22" s="83"/>
      <c r="FZ22" s="83"/>
      <c r="GA22" s="83"/>
      <c r="GB22" s="83"/>
      <c r="GC22" s="83"/>
      <c r="GD22" s="83"/>
      <c r="GE22" s="83"/>
      <c r="GF22" s="83"/>
      <c r="GG22" s="83"/>
      <c r="GH22" s="83"/>
      <c r="GI22" s="83"/>
      <c r="GJ22" s="83"/>
      <c r="GK22" s="83"/>
      <c r="GL22" s="83"/>
      <c r="GM22" s="83"/>
      <c r="GN22" s="83"/>
      <c r="GO22" s="83"/>
      <c r="GP22" s="83"/>
      <c r="GQ22" s="83"/>
      <c r="GR22" s="83"/>
      <c r="GS22" s="83"/>
      <c r="GT22" s="83"/>
      <c r="GU22" s="83"/>
      <c r="GV22" s="83"/>
      <c r="GW22" s="83"/>
    </row>
    <row r="23" spans="1:205" ht="30.95" customHeight="1">
      <c r="A23" s="89" t="s">
        <v>46</v>
      </c>
      <c r="B23" s="90">
        <v>368</v>
      </c>
      <c r="C23" s="90">
        <v>3273</v>
      </c>
      <c r="D23" s="90">
        <v>3159</v>
      </c>
      <c r="E23" s="91">
        <v>11523</v>
      </c>
      <c r="F23" s="90">
        <v>36476</v>
      </c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N23" s="83"/>
      <c r="DO23" s="83"/>
      <c r="DP23" s="83"/>
      <c r="DQ23" s="83"/>
      <c r="DR23" s="83"/>
      <c r="DS23" s="83"/>
      <c r="DT23" s="83"/>
      <c r="DU23" s="83"/>
      <c r="DV23" s="83"/>
      <c r="DW23" s="83"/>
      <c r="DX23" s="83"/>
      <c r="DY23" s="83"/>
      <c r="DZ23" s="83"/>
      <c r="EA23" s="83"/>
      <c r="EB23" s="83"/>
      <c r="EC23" s="83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3"/>
      <c r="ER23" s="83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3"/>
      <c r="FG23" s="83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3"/>
      <c r="FV23" s="83"/>
      <c r="FW23" s="83"/>
      <c r="FX23" s="83"/>
      <c r="FY23" s="83"/>
      <c r="FZ23" s="83"/>
      <c r="GA23" s="83"/>
      <c r="GB23" s="83"/>
      <c r="GC23" s="83"/>
      <c r="GD23" s="83"/>
      <c r="GE23" s="83"/>
      <c r="GF23" s="83"/>
      <c r="GG23" s="83"/>
      <c r="GH23" s="83"/>
      <c r="GI23" s="83"/>
      <c r="GJ23" s="83"/>
      <c r="GK23" s="83"/>
      <c r="GL23" s="83"/>
      <c r="GM23" s="83"/>
      <c r="GN23" s="83"/>
      <c r="GO23" s="83"/>
      <c r="GP23" s="83"/>
      <c r="GQ23" s="83"/>
      <c r="GR23" s="83"/>
      <c r="GS23" s="83"/>
      <c r="GT23" s="83"/>
      <c r="GU23" s="83"/>
      <c r="GV23" s="83"/>
      <c r="GW23" s="83"/>
    </row>
    <row r="24" spans="1:205" ht="30" customHeight="1">
      <c r="A24" s="269" t="s">
        <v>196</v>
      </c>
      <c r="B24" s="269"/>
      <c r="C24" s="269"/>
      <c r="D24" s="269"/>
      <c r="E24" s="269"/>
      <c r="F24" s="269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  <c r="DI24" s="83"/>
      <c r="DJ24" s="83"/>
      <c r="DK24" s="83"/>
      <c r="DL24" s="83"/>
      <c r="DM24" s="83"/>
      <c r="DN24" s="83"/>
      <c r="DO24" s="83"/>
      <c r="DP24" s="83"/>
      <c r="DQ24" s="83"/>
      <c r="DR24" s="83"/>
      <c r="DS24" s="83"/>
      <c r="DT24" s="83"/>
      <c r="DU24" s="83"/>
      <c r="DV24" s="83"/>
      <c r="DW24" s="83"/>
      <c r="DX24" s="83"/>
      <c r="DY24" s="83"/>
      <c r="DZ24" s="83"/>
      <c r="EA24" s="83"/>
      <c r="EB24" s="83"/>
      <c r="EC24" s="83"/>
      <c r="ED24" s="83"/>
      <c r="EE24" s="83"/>
      <c r="EF24" s="83"/>
      <c r="EG24" s="83"/>
      <c r="EH24" s="83"/>
      <c r="EI24" s="83"/>
      <c r="EJ24" s="83"/>
      <c r="EK24" s="83"/>
      <c r="EL24" s="83"/>
      <c r="EM24" s="83"/>
      <c r="EN24" s="83"/>
      <c r="EO24" s="83"/>
      <c r="EP24" s="83"/>
      <c r="EQ24" s="83"/>
      <c r="ER24" s="83"/>
      <c r="ES24" s="83"/>
      <c r="ET24" s="83"/>
      <c r="EU24" s="83"/>
      <c r="EV24" s="83"/>
      <c r="EW24" s="83"/>
      <c r="EX24" s="83"/>
      <c r="EY24" s="83"/>
      <c r="EZ24" s="83"/>
      <c r="FA24" s="83"/>
      <c r="FB24" s="83"/>
      <c r="FC24" s="83"/>
      <c r="FD24" s="83"/>
      <c r="FE24" s="83"/>
      <c r="FF24" s="83"/>
      <c r="FG24" s="83"/>
      <c r="FH24" s="83"/>
      <c r="FI24" s="83"/>
      <c r="FJ24" s="83"/>
      <c r="FK24" s="83"/>
      <c r="FL24" s="83"/>
      <c r="FM24" s="83"/>
      <c r="FN24" s="83"/>
      <c r="FO24" s="83"/>
      <c r="FP24" s="83"/>
      <c r="FQ24" s="83"/>
      <c r="FR24" s="83"/>
      <c r="FS24" s="83"/>
      <c r="FT24" s="83"/>
      <c r="FU24" s="83"/>
      <c r="FV24" s="83"/>
      <c r="FW24" s="83"/>
      <c r="FX24" s="83"/>
      <c r="FY24" s="83"/>
      <c r="FZ24" s="83"/>
      <c r="GA24" s="83"/>
      <c r="GB24" s="83"/>
      <c r="GC24" s="83"/>
      <c r="GD24" s="83"/>
      <c r="GE24" s="83"/>
      <c r="GF24" s="83"/>
      <c r="GG24" s="83"/>
      <c r="GH24" s="83"/>
      <c r="GI24" s="83"/>
      <c r="GJ24" s="83"/>
      <c r="GK24" s="83"/>
      <c r="GL24" s="83"/>
      <c r="GM24" s="83"/>
      <c r="GN24" s="83"/>
      <c r="GO24" s="83"/>
      <c r="GP24" s="83"/>
      <c r="GQ24" s="83"/>
      <c r="GR24" s="83"/>
      <c r="GS24" s="83"/>
      <c r="GT24" s="83"/>
      <c r="GU24" s="83"/>
      <c r="GV24" s="83"/>
      <c r="GW24" s="83"/>
    </row>
  </sheetData>
  <mergeCells count="9">
    <mergeCell ref="A1:F1"/>
    <mergeCell ref="A2:F2"/>
    <mergeCell ref="A24:F24"/>
    <mergeCell ref="A3:A4"/>
    <mergeCell ref="B3:B4"/>
    <mergeCell ref="C3:C4"/>
    <mergeCell ref="D3:D4"/>
    <mergeCell ref="E3:E4"/>
    <mergeCell ref="F3:F4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R55"/>
  <sheetViews>
    <sheetView showGridLines="0" showZeros="0" workbookViewId="0">
      <selection activeCell="B13" sqref="B13:D15"/>
    </sheetView>
  </sheetViews>
  <sheetFormatPr defaultColWidth="9" defaultRowHeight="14.25"/>
  <cols>
    <col min="1" max="1" width="30.375" style="217" customWidth="1"/>
    <col min="2" max="4" width="9.375" style="217" customWidth="1"/>
    <col min="5" max="7" width="8.625" style="217" customWidth="1"/>
    <col min="8" max="252" width="9" style="217" customWidth="1"/>
  </cols>
  <sheetData>
    <row r="1" spans="1:7" s="187" customFormat="1" ht="24.95" customHeight="1">
      <c r="A1" s="241" t="s">
        <v>197</v>
      </c>
      <c r="B1" s="241"/>
      <c r="C1" s="241"/>
      <c r="D1" s="241"/>
      <c r="E1" s="241"/>
      <c r="F1" s="241"/>
      <c r="G1" s="241"/>
    </row>
    <row r="2" spans="1:7" s="192" customFormat="1" ht="20.100000000000001" customHeight="1">
      <c r="B2" s="193"/>
      <c r="C2" s="193"/>
      <c r="D2" s="193"/>
      <c r="E2" s="194"/>
    </row>
    <row r="3" spans="1:7" s="192" customFormat="1" ht="24.95" customHeight="1">
      <c r="A3" s="273" t="s">
        <v>198</v>
      </c>
      <c r="B3" s="270" t="s">
        <v>199</v>
      </c>
      <c r="C3" s="271"/>
      <c r="D3" s="272"/>
      <c r="E3" s="271" t="s">
        <v>200</v>
      </c>
      <c r="F3" s="271"/>
      <c r="G3" s="271"/>
    </row>
    <row r="4" spans="1:7" s="192" customFormat="1" ht="24.95" customHeight="1">
      <c r="A4" s="274"/>
      <c r="B4" s="195">
        <v>2017</v>
      </c>
      <c r="C4" s="195">
        <v>2018</v>
      </c>
      <c r="D4" s="195">
        <v>2019</v>
      </c>
      <c r="E4" s="195">
        <v>2017</v>
      </c>
      <c r="F4" s="195">
        <v>2018</v>
      </c>
      <c r="G4" s="196">
        <v>2019</v>
      </c>
    </row>
    <row r="5" spans="1:7" s="201" customFormat="1" ht="16.350000000000001" customHeight="1">
      <c r="A5" s="197" t="s">
        <v>201</v>
      </c>
      <c r="B5" s="198">
        <v>3392375</v>
      </c>
      <c r="C5" s="198">
        <v>3380505</v>
      </c>
      <c r="D5" s="198">
        <v>3384613</v>
      </c>
      <c r="E5" s="199">
        <v>100</v>
      </c>
      <c r="F5" s="200">
        <v>100</v>
      </c>
      <c r="G5" s="200">
        <v>100</v>
      </c>
    </row>
    <row r="6" spans="1:7" s="192" customFormat="1" ht="16.350000000000001" customHeight="1">
      <c r="A6" s="202" t="s">
        <v>202</v>
      </c>
      <c r="B6" s="203">
        <v>1796625</v>
      </c>
      <c r="C6" s="203">
        <v>1788665</v>
      </c>
      <c r="D6" s="203">
        <v>1789238</v>
      </c>
      <c r="E6" s="204">
        <v>52.96</v>
      </c>
      <c r="F6" s="204">
        <v>52.91</v>
      </c>
      <c r="G6" s="204">
        <f>D6/D5*100</f>
        <v>52.86</v>
      </c>
    </row>
    <row r="7" spans="1:7" s="192" customFormat="1" ht="16.350000000000001" customHeight="1">
      <c r="A7" s="202" t="s">
        <v>203</v>
      </c>
      <c r="B7" s="203">
        <v>1595750</v>
      </c>
      <c r="C7" s="203">
        <v>1591840</v>
      </c>
      <c r="D7" s="203">
        <v>1595375</v>
      </c>
      <c r="E7" s="204">
        <v>47.04</v>
      </c>
      <c r="F7" s="204">
        <v>47.09</v>
      </c>
      <c r="G7" s="204">
        <f>100-G6</f>
        <v>47.14</v>
      </c>
    </row>
    <row r="8" spans="1:7" s="201" customFormat="1" ht="16.350000000000001" customHeight="1">
      <c r="A8" s="197" t="s">
        <v>204</v>
      </c>
      <c r="B8" s="198">
        <v>3025004</v>
      </c>
      <c r="C8" s="198">
        <v>2971330</v>
      </c>
      <c r="D8" s="198">
        <v>2967377</v>
      </c>
      <c r="E8" s="199">
        <v>100</v>
      </c>
      <c r="F8" s="200">
        <v>100</v>
      </c>
      <c r="G8" s="200">
        <v>100</v>
      </c>
    </row>
    <row r="9" spans="1:7" s="201" customFormat="1" ht="16.350000000000001" customHeight="1">
      <c r="A9" s="197" t="s">
        <v>205</v>
      </c>
      <c r="B9" s="198"/>
      <c r="C9" s="198"/>
      <c r="D9" s="198"/>
      <c r="E9" s="205"/>
      <c r="F9" s="206"/>
      <c r="G9" s="206"/>
    </row>
    <row r="10" spans="1:7" s="192" customFormat="1" ht="16.350000000000001" customHeight="1">
      <c r="A10" s="202" t="s">
        <v>202</v>
      </c>
      <c r="B10" s="203">
        <v>1632682</v>
      </c>
      <c r="C10" s="203">
        <v>1595833</v>
      </c>
      <c r="D10" s="203">
        <v>1590162</v>
      </c>
      <c r="E10" s="207">
        <v>53.97</v>
      </c>
      <c r="F10" s="207">
        <v>53.71</v>
      </c>
      <c r="G10" s="207">
        <f>D10/D8*100</f>
        <v>53.59</v>
      </c>
    </row>
    <row r="11" spans="1:7" s="192" customFormat="1" ht="16.350000000000001" customHeight="1">
      <c r="A11" s="202" t="s">
        <v>203</v>
      </c>
      <c r="B11" s="203">
        <v>1392322</v>
      </c>
      <c r="C11" s="203">
        <v>1375497</v>
      </c>
      <c r="D11" s="203">
        <v>1377215</v>
      </c>
      <c r="E11" s="207">
        <v>46.03</v>
      </c>
      <c r="F11" s="207">
        <v>46.29</v>
      </c>
      <c r="G11" s="207">
        <f>100-G10</f>
        <v>46.41</v>
      </c>
    </row>
    <row r="12" spans="1:7" s="201" customFormat="1" ht="16.350000000000001" customHeight="1">
      <c r="A12" s="197" t="s">
        <v>23</v>
      </c>
      <c r="C12" s="198"/>
      <c r="D12" s="198"/>
      <c r="E12" s="205"/>
      <c r="F12" s="206"/>
      <c r="G12" s="206"/>
    </row>
    <row r="13" spans="1:7" s="192" customFormat="1" ht="16.350000000000001" customHeight="1">
      <c r="A13" s="208" t="s">
        <v>24</v>
      </c>
      <c r="B13" s="209">
        <v>1209925</v>
      </c>
      <c r="C13" s="209">
        <v>1187929</v>
      </c>
      <c r="D13" s="209">
        <v>1180542</v>
      </c>
      <c r="E13" s="207">
        <v>40</v>
      </c>
      <c r="F13" s="207">
        <v>39.979999999999997</v>
      </c>
      <c r="G13" s="207">
        <f>D13/D8*100</f>
        <v>39.78</v>
      </c>
    </row>
    <row r="14" spans="1:7" s="192" customFormat="1" ht="16.350000000000001" customHeight="1">
      <c r="A14" s="202" t="s">
        <v>25</v>
      </c>
      <c r="B14" s="209">
        <v>1142827</v>
      </c>
      <c r="C14" s="209">
        <v>1132395</v>
      </c>
      <c r="D14" s="209">
        <v>1128564</v>
      </c>
      <c r="E14" s="207">
        <v>37.78</v>
      </c>
      <c r="F14" s="207">
        <v>38.11</v>
      </c>
      <c r="G14" s="207">
        <f>D14/D8*100</f>
        <v>38.03</v>
      </c>
    </row>
    <row r="15" spans="1:7" s="192" customFormat="1" ht="16.350000000000001" customHeight="1">
      <c r="A15" s="202" t="s">
        <v>26</v>
      </c>
      <c r="B15" s="209">
        <v>672252</v>
      </c>
      <c r="C15" s="209">
        <v>651006</v>
      </c>
      <c r="D15" s="209">
        <v>658271</v>
      </c>
      <c r="E15" s="207">
        <v>22.22</v>
      </c>
      <c r="F15" s="207">
        <v>21.91</v>
      </c>
      <c r="G15" s="207">
        <f>100-G13-G14</f>
        <v>22.19</v>
      </c>
    </row>
    <row r="16" spans="1:7" s="201" customFormat="1" ht="16.350000000000001" customHeight="1">
      <c r="A16" s="210" t="s">
        <v>69</v>
      </c>
      <c r="B16" s="198"/>
      <c r="C16" s="198"/>
      <c r="D16" s="198"/>
      <c r="E16" s="205"/>
      <c r="F16" s="206"/>
      <c r="G16" s="206"/>
    </row>
    <row r="17" spans="1:7" s="192" customFormat="1" ht="16.350000000000001" customHeight="1">
      <c r="A17" s="202" t="s">
        <v>28</v>
      </c>
      <c r="B17" s="203">
        <v>1209925</v>
      </c>
      <c r="C17" s="203">
        <v>1187929</v>
      </c>
      <c r="D17" s="203">
        <v>1180542</v>
      </c>
      <c r="E17" s="207">
        <v>40</v>
      </c>
      <c r="F17" s="207">
        <v>39.979999999999997</v>
      </c>
      <c r="G17" s="207">
        <f t="shared" ref="G17:G36" si="0">D17/$D$8*100</f>
        <v>39.78</v>
      </c>
    </row>
    <row r="18" spans="1:7" s="192" customFormat="1" ht="16.350000000000001" customHeight="1">
      <c r="A18" s="202" t="s">
        <v>29</v>
      </c>
      <c r="B18" s="203">
        <v>811101</v>
      </c>
      <c r="C18" s="203">
        <v>814446</v>
      </c>
      <c r="D18" s="203">
        <v>815366</v>
      </c>
      <c r="E18" s="207">
        <v>26.81</v>
      </c>
      <c r="F18" s="207">
        <v>27.41</v>
      </c>
      <c r="G18" s="207">
        <f t="shared" si="0"/>
        <v>27.48</v>
      </c>
    </row>
    <row r="19" spans="1:7" s="192" customFormat="1" ht="16.350000000000001" customHeight="1">
      <c r="A19" s="202" t="s">
        <v>30</v>
      </c>
      <c r="B19" s="203">
        <v>132697</v>
      </c>
      <c r="C19" s="203">
        <v>128274</v>
      </c>
      <c r="D19" s="203">
        <v>124260</v>
      </c>
      <c r="E19" s="207">
        <v>4.3899999999999997</v>
      </c>
      <c r="F19" s="207">
        <v>4.32</v>
      </c>
      <c r="G19" s="207">
        <f t="shared" si="0"/>
        <v>4.1900000000000004</v>
      </c>
    </row>
    <row r="20" spans="1:7" s="192" customFormat="1" ht="16.350000000000001" customHeight="1">
      <c r="A20" s="202" t="s">
        <v>31</v>
      </c>
      <c r="B20" s="203">
        <v>664408</v>
      </c>
      <c r="C20" s="203">
        <v>671178</v>
      </c>
      <c r="D20" s="203">
        <v>675649</v>
      </c>
      <c r="E20" s="207">
        <v>21.96</v>
      </c>
      <c r="F20" s="207">
        <v>22.59</v>
      </c>
      <c r="G20" s="207">
        <f t="shared" si="0"/>
        <v>22.77</v>
      </c>
    </row>
    <row r="21" spans="1:7" s="192" customFormat="1" ht="16.350000000000001" customHeight="1">
      <c r="A21" s="211" t="s">
        <v>32</v>
      </c>
      <c r="B21" s="203">
        <v>13996</v>
      </c>
      <c r="C21" s="203">
        <v>14994</v>
      </c>
      <c r="D21" s="203">
        <v>15457</v>
      </c>
      <c r="E21" s="207">
        <v>0.46</v>
      </c>
      <c r="F21" s="207">
        <v>0.5</v>
      </c>
      <c r="G21" s="207">
        <f t="shared" si="0"/>
        <v>0.52</v>
      </c>
    </row>
    <row r="22" spans="1:7" s="192" customFormat="1" ht="16.350000000000001" customHeight="1">
      <c r="A22" s="202" t="s">
        <v>33</v>
      </c>
      <c r="B22" s="203">
        <v>331726</v>
      </c>
      <c r="C22" s="203">
        <v>317949</v>
      </c>
      <c r="D22" s="203">
        <v>313198</v>
      </c>
      <c r="E22" s="207">
        <v>10.97</v>
      </c>
      <c r="F22" s="207">
        <v>10.7</v>
      </c>
      <c r="G22" s="207">
        <f t="shared" si="0"/>
        <v>10.55</v>
      </c>
    </row>
    <row r="23" spans="1:7" s="192" customFormat="1" ht="16.350000000000001" customHeight="1">
      <c r="A23" s="202" t="s">
        <v>34</v>
      </c>
      <c r="B23" s="203">
        <v>223379</v>
      </c>
      <c r="C23" s="203">
        <v>220021</v>
      </c>
      <c r="D23" s="203">
        <v>223346</v>
      </c>
      <c r="E23" s="207">
        <v>7.38</v>
      </c>
      <c r="F23" s="207">
        <v>7.4</v>
      </c>
      <c r="G23" s="207">
        <f t="shared" si="0"/>
        <v>7.53</v>
      </c>
    </row>
    <row r="24" spans="1:7" s="192" customFormat="1" ht="16.350000000000001" customHeight="1">
      <c r="A24" s="202" t="s">
        <v>35</v>
      </c>
      <c r="B24" s="203">
        <v>180678</v>
      </c>
      <c r="C24" s="203">
        <v>168969</v>
      </c>
      <c r="D24" s="203">
        <v>167613</v>
      </c>
      <c r="E24" s="207">
        <v>5.97</v>
      </c>
      <c r="F24" s="207">
        <v>5.69</v>
      </c>
      <c r="G24" s="207">
        <f t="shared" si="0"/>
        <v>5.65</v>
      </c>
    </row>
    <row r="25" spans="1:7" s="192" customFormat="1" ht="16.350000000000001" customHeight="1">
      <c r="A25" s="202" t="s">
        <v>36</v>
      </c>
      <c r="B25" s="203">
        <v>62476</v>
      </c>
      <c r="C25" s="203">
        <v>60329</v>
      </c>
      <c r="D25" s="203">
        <v>62712</v>
      </c>
      <c r="E25" s="207">
        <v>2.0699999999999998</v>
      </c>
      <c r="F25" s="207">
        <v>2.0299999999999998</v>
      </c>
      <c r="G25" s="207">
        <f t="shared" si="0"/>
        <v>2.11</v>
      </c>
    </row>
    <row r="26" spans="1:7" s="192" customFormat="1" ht="16.350000000000001" customHeight="1">
      <c r="A26" s="202" t="s">
        <v>37</v>
      </c>
      <c r="B26" s="203">
        <v>6984</v>
      </c>
      <c r="C26" s="203">
        <v>6549</v>
      </c>
      <c r="D26" s="203">
        <v>6714</v>
      </c>
      <c r="E26" s="207">
        <v>0.23</v>
      </c>
      <c r="F26" s="207">
        <v>0.22</v>
      </c>
      <c r="G26" s="207">
        <f t="shared" si="0"/>
        <v>0.23</v>
      </c>
    </row>
    <row r="27" spans="1:7" s="192" customFormat="1" ht="16.350000000000001" customHeight="1">
      <c r="A27" s="202" t="s">
        <v>38</v>
      </c>
      <c r="B27" s="203">
        <v>5565</v>
      </c>
      <c r="C27" s="203">
        <v>5493</v>
      </c>
      <c r="D27" s="203">
        <v>5641</v>
      </c>
      <c r="E27" s="207">
        <v>0.18</v>
      </c>
      <c r="F27" s="207">
        <v>0.18</v>
      </c>
      <c r="G27" s="207">
        <f t="shared" si="0"/>
        <v>0.19</v>
      </c>
    </row>
    <row r="28" spans="1:7" s="192" customFormat="1" ht="16.350000000000001" customHeight="1">
      <c r="A28" s="202" t="s">
        <v>39</v>
      </c>
      <c r="B28" s="203">
        <v>2001</v>
      </c>
      <c r="C28" s="203">
        <v>2695</v>
      </c>
      <c r="D28" s="203">
        <v>2901</v>
      </c>
      <c r="E28" s="207">
        <v>7.0000000000000007E-2</v>
      </c>
      <c r="F28" s="207">
        <v>0.09</v>
      </c>
      <c r="G28" s="207">
        <f t="shared" si="0"/>
        <v>0.1</v>
      </c>
    </row>
    <row r="29" spans="1:7" s="192" customFormat="1" ht="16.350000000000001" customHeight="1">
      <c r="A29" s="202" t="s">
        <v>40</v>
      </c>
      <c r="B29" s="203">
        <v>15126</v>
      </c>
      <c r="C29" s="203">
        <v>15597</v>
      </c>
      <c r="D29" s="203">
        <v>15481</v>
      </c>
      <c r="E29" s="207">
        <v>0.5</v>
      </c>
      <c r="F29" s="207">
        <v>0.52</v>
      </c>
      <c r="G29" s="207">
        <f t="shared" si="0"/>
        <v>0.52</v>
      </c>
    </row>
    <row r="30" spans="1:7" s="192" customFormat="1" ht="16.350000000000001" customHeight="1">
      <c r="A30" s="202" t="s">
        <v>41</v>
      </c>
      <c r="B30" s="203">
        <v>1387</v>
      </c>
      <c r="C30" s="203">
        <v>1364</v>
      </c>
      <c r="D30" s="203">
        <v>1367</v>
      </c>
      <c r="E30" s="207">
        <v>0.05</v>
      </c>
      <c r="F30" s="207">
        <v>0.05</v>
      </c>
      <c r="G30" s="207">
        <f t="shared" si="0"/>
        <v>0.05</v>
      </c>
    </row>
    <row r="31" spans="1:7" s="192" customFormat="1" ht="16.350000000000001" customHeight="1">
      <c r="A31" s="202" t="s">
        <v>42</v>
      </c>
      <c r="B31" s="203">
        <v>2928</v>
      </c>
      <c r="C31" s="203">
        <v>3257</v>
      </c>
      <c r="D31" s="203">
        <v>3385</v>
      </c>
      <c r="E31" s="207">
        <v>0.1</v>
      </c>
      <c r="F31" s="207">
        <v>0.11</v>
      </c>
      <c r="G31" s="207">
        <f t="shared" si="0"/>
        <v>0.11</v>
      </c>
    </row>
    <row r="32" spans="1:7" s="192" customFormat="1" ht="16.350000000000001" customHeight="1">
      <c r="A32" s="202" t="s">
        <v>43</v>
      </c>
      <c r="B32" s="203">
        <v>95108</v>
      </c>
      <c r="C32" s="203">
        <v>91303</v>
      </c>
      <c r="D32" s="203">
        <v>93355</v>
      </c>
      <c r="E32" s="207">
        <v>3.14</v>
      </c>
      <c r="F32" s="207">
        <v>3.07</v>
      </c>
      <c r="G32" s="207">
        <f t="shared" si="0"/>
        <v>3.15</v>
      </c>
    </row>
    <row r="33" spans="1:7" s="192" customFormat="1" ht="16.350000000000001" customHeight="1">
      <c r="A33" s="202" t="s">
        <v>44</v>
      </c>
      <c r="B33" s="203">
        <v>22926</v>
      </c>
      <c r="C33" s="203">
        <v>23345</v>
      </c>
      <c r="D33" s="203">
        <v>23542</v>
      </c>
      <c r="E33" s="207">
        <v>0.76</v>
      </c>
      <c r="F33" s="207">
        <v>0.79</v>
      </c>
      <c r="G33" s="207">
        <f t="shared" si="0"/>
        <v>0.79</v>
      </c>
    </row>
    <row r="34" spans="1:7" s="192" customFormat="1" ht="16.350000000000001" customHeight="1">
      <c r="A34" s="202" t="s">
        <v>45</v>
      </c>
      <c r="B34" s="203">
        <v>17319</v>
      </c>
      <c r="C34" s="203">
        <v>16969</v>
      </c>
      <c r="D34" s="203">
        <v>17381</v>
      </c>
      <c r="E34" s="207">
        <v>0.56999999999999995</v>
      </c>
      <c r="F34" s="207">
        <v>0.56999999999999995</v>
      </c>
      <c r="G34" s="207">
        <f t="shared" si="0"/>
        <v>0.59</v>
      </c>
    </row>
    <row r="35" spans="1:7" s="192" customFormat="1" ht="16.350000000000001" customHeight="1">
      <c r="A35" s="202" t="s">
        <v>46</v>
      </c>
      <c r="B35" s="203">
        <v>7901</v>
      </c>
      <c r="C35" s="203">
        <v>7290</v>
      </c>
      <c r="D35" s="203">
        <v>7534</v>
      </c>
      <c r="E35" s="207">
        <v>0.26</v>
      </c>
      <c r="F35" s="207">
        <v>0.25</v>
      </c>
      <c r="G35" s="207">
        <f t="shared" si="0"/>
        <v>0.25</v>
      </c>
    </row>
    <row r="36" spans="1:7" s="192" customFormat="1" ht="16.350000000000001" customHeight="1">
      <c r="A36" s="202" t="s">
        <v>47</v>
      </c>
      <c r="B36" s="203">
        <v>28474</v>
      </c>
      <c r="C36" s="203">
        <v>27825</v>
      </c>
      <c r="D36" s="203">
        <v>27299</v>
      </c>
      <c r="E36" s="207">
        <v>0.94</v>
      </c>
      <c r="F36" s="207">
        <v>0.94</v>
      </c>
      <c r="G36" s="207">
        <f t="shared" si="0"/>
        <v>0.92</v>
      </c>
    </row>
    <row r="37" spans="1:7" s="201" customFormat="1" ht="16.350000000000001" customHeight="1">
      <c r="A37" s="197" t="s">
        <v>206</v>
      </c>
      <c r="B37" s="198"/>
      <c r="C37" s="198"/>
      <c r="D37" s="198"/>
      <c r="E37" s="199"/>
      <c r="F37" s="200"/>
      <c r="G37" s="207"/>
    </row>
    <row r="38" spans="1:7" s="192" customFormat="1" ht="16.350000000000001" customHeight="1">
      <c r="A38" s="202" t="s">
        <v>207</v>
      </c>
      <c r="B38" s="203">
        <v>11126</v>
      </c>
      <c r="C38" s="203">
        <v>10060</v>
      </c>
      <c r="D38" s="203">
        <v>8129</v>
      </c>
      <c r="E38" s="207">
        <v>0.37</v>
      </c>
      <c r="F38" s="207">
        <v>0.34</v>
      </c>
      <c r="G38" s="207">
        <f t="shared" ref="G38:G42" si="1">D38/$D$8*100</f>
        <v>0.27</v>
      </c>
    </row>
    <row r="39" spans="1:7" s="192" customFormat="1" ht="16.350000000000001" customHeight="1">
      <c r="A39" s="202" t="s">
        <v>208</v>
      </c>
      <c r="B39" s="203">
        <v>712172</v>
      </c>
      <c r="C39" s="203">
        <v>658099</v>
      </c>
      <c r="D39" s="203">
        <v>640762</v>
      </c>
      <c r="E39" s="207">
        <v>23.54</v>
      </c>
      <c r="F39" s="207">
        <v>22.15</v>
      </c>
      <c r="G39" s="207">
        <f t="shared" si="1"/>
        <v>21.59</v>
      </c>
    </row>
    <row r="40" spans="1:7" s="192" customFormat="1" ht="16.350000000000001" customHeight="1">
      <c r="A40" s="202" t="s">
        <v>209</v>
      </c>
      <c r="B40" s="203">
        <v>1480387</v>
      </c>
      <c r="C40" s="203">
        <v>1441167</v>
      </c>
      <c r="D40" s="203">
        <v>1436935</v>
      </c>
      <c r="E40" s="207">
        <v>48.94</v>
      </c>
      <c r="F40" s="207">
        <v>48.5</v>
      </c>
      <c r="G40" s="207">
        <f t="shared" si="1"/>
        <v>48.42</v>
      </c>
    </row>
    <row r="41" spans="1:7" s="192" customFormat="1" ht="16.350000000000001" customHeight="1">
      <c r="A41" s="202" t="s">
        <v>210</v>
      </c>
      <c r="B41" s="203">
        <v>692647</v>
      </c>
      <c r="C41" s="203">
        <v>706729</v>
      </c>
      <c r="D41" s="212">
        <v>716645</v>
      </c>
      <c r="E41" s="207">
        <v>22.9</v>
      </c>
      <c r="F41" s="207">
        <v>23.78</v>
      </c>
      <c r="G41" s="207">
        <f t="shared" si="1"/>
        <v>24.15</v>
      </c>
    </row>
    <row r="42" spans="1:7" s="192" customFormat="1" ht="16.350000000000001" customHeight="1">
      <c r="A42" s="213" t="s">
        <v>211</v>
      </c>
      <c r="B42" s="214">
        <v>128672</v>
      </c>
      <c r="C42" s="214">
        <v>155275</v>
      </c>
      <c r="D42" s="214">
        <v>164906</v>
      </c>
      <c r="E42" s="215">
        <v>4.25</v>
      </c>
      <c r="F42" s="215">
        <v>5.23</v>
      </c>
      <c r="G42" s="215">
        <f t="shared" si="1"/>
        <v>5.56</v>
      </c>
    </row>
    <row r="43" spans="1:7" s="216" customFormat="1" ht="25.7" customHeight="1"/>
    <row r="44" spans="1:7" s="216" customFormat="1" ht="25.7" customHeight="1"/>
    <row r="45" spans="1:7" s="216" customFormat="1" ht="25.7" customHeight="1"/>
    <row r="46" spans="1:7" s="216" customFormat="1" ht="25.7" customHeight="1"/>
    <row r="47" spans="1:7" s="216" customFormat="1" ht="25.7" customHeight="1"/>
    <row r="48" spans="1:7" s="216" customFormat="1" ht="25.7" customHeight="1"/>
    <row r="49" s="216" customFormat="1" ht="25.7" customHeight="1"/>
    <row r="50" s="216" customFormat="1" ht="25.7" customHeight="1"/>
    <row r="51" s="216" customFormat="1" ht="25.7" customHeight="1"/>
    <row r="52" s="216" customFormat="1" ht="25.7" customHeight="1"/>
    <row r="53" s="216" customFormat="1" ht="25.7" customHeight="1"/>
    <row r="54" s="216" customFormat="1" ht="25.7" customHeight="1"/>
    <row r="55" s="216" customFormat="1" ht="25.7" customHeight="1"/>
  </sheetData>
  <mergeCells count="4">
    <mergeCell ref="A1:G1"/>
    <mergeCell ref="B3:D3"/>
    <mergeCell ref="E3:G3"/>
    <mergeCell ref="A3:A4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8"/>
  </sheetPr>
  <dimension ref="A1:J26"/>
  <sheetViews>
    <sheetView showGridLines="0" showZeros="0" workbookViewId="0">
      <selection activeCell="M9" sqref="M9"/>
    </sheetView>
  </sheetViews>
  <sheetFormatPr defaultColWidth="9" defaultRowHeight="14.25"/>
  <cols>
    <col min="1" max="1" width="1.625" style="62" customWidth="1"/>
    <col min="2" max="2" width="18.75" style="62" customWidth="1"/>
    <col min="3" max="8" width="9.625" style="62" customWidth="1"/>
    <col min="9" max="9" width="9" style="63"/>
    <col min="10" max="16384" width="9" style="62"/>
  </cols>
  <sheetData>
    <row r="1" spans="1:10" ht="24.95" customHeight="1">
      <c r="A1" s="275" t="s">
        <v>212</v>
      </c>
      <c r="B1" s="275"/>
      <c r="C1" s="275"/>
      <c r="D1" s="275"/>
      <c r="E1" s="275"/>
      <c r="F1" s="275"/>
      <c r="G1" s="275"/>
      <c r="H1" s="275"/>
    </row>
    <row r="2" spans="1:10" s="50" customFormat="1" ht="20.100000000000001" customHeight="1">
      <c r="F2" s="276"/>
      <c r="G2" s="276"/>
      <c r="H2" s="276"/>
      <c r="I2" s="70"/>
    </row>
    <row r="3" spans="1:10" s="50" customFormat="1" ht="24.95" customHeight="1">
      <c r="A3" s="283" t="s">
        <v>213</v>
      </c>
      <c r="B3" s="255"/>
      <c r="C3" s="277" t="s">
        <v>214</v>
      </c>
      <c r="D3" s="277"/>
      <c r="E3" s="278"/>
      <c r="F3" s="277" t="s">
        <v>215</v>
      </c>
      <c r="G3" s="277"/>
      <c r="H3" s="277"/>
      <c r="I3" s="70"/>
    </row>
    <row r="4" spans="1:10" s="50" customFormat="1" ht="24.95" customHeight="1">
      <c r="A4" s="284"/>
      <c r="B4" s="256"/>
      <c r="C4" s="64">
        <v>2017</v>
      </c>
      <c r="D4" s="64">
        <v>2018</v>
      </c>
      <c r="E4" s="64">
        <v>2019</v>
      </c>
      <c r="F4" s="56">
        <v>2017</v>
      </c>
      <c r="G4" s="55">
        <v>2018</v>
      </c>
      <c r="H4" s="65">
        <v>2019</v>
      </c>
      <c r="I4" s="70"/>
    </row>
    <row r="5" spans="1:10" s="51" customFormat="1" ht="28.35" customHeight="1">
      <c r="A5" s="279" t="s">
        <v>216</v>
      </c>
      <c r="B5" s="280"/>
      <c r="C5" s="66">
        <v>761383</v>
      </c>
      <c r="D5" s="66">
        <v>786018</v>
      </c>
      <c r="E5" s="66">
        <v>779209</v>
      </c>
      <c r="F5" s="67">
        <v>86.5</v>
      </c>
      <c r="G5" s="67">
        <v>103.2</v>
      </c>
      <c r="H5" s="67">
        <v>99.1</v>
      </c>
      <c r="I5" s="71"/>
    </row>
    <row r="6" spans="1:10" s="50" customFormat="1" ht="28.35" customHeight="1">
      <c r="A6" s="281" t="s">
        <v>217</v>
      </c>
      <c r="B6" s="282"/>
      <c r="C6" s="38">
        <v>50470</v>
      </c>
      <c r="D6" s="38">
        <v>50018</v>
      </c>
      <c r="E6" s="38">
        <v>56608</v>
      </c>
      <c r="F6" s="60">
        <v>86.6</v>
      </c>
      <c r="G6" s="60">
        <v>99.1</v>
      </c>
      <c r="H6" s="60">
        <v>113.2</v>
      </c>
      <c r="I6" s="72"/>
      <c r="J6" s="38"/>
    </row>
    <row r="7" spans="1:10" s="50" customFormat="1" ht="28.35" customHeight="1">
      <c r="A7" s="281" t="s">
        <v>218</v>
      </c>
      <c r="B7" s="282"/>
      <c r="C7" s="38">
        <v>39883</v>
      </c>
      <c r="D7" s="38">
        <v>40232</v>
      </c>
      <c r="E7" s="38">
        <v>41481</v>
      </c>
      <c r="F7" s="60">
        <v>72</v>
      </c>
      <c r="G7" s="60">
        <v>100.9</v>
      </c>
      <c r="H7" s="60">
        <v>103.1</v>
      </c>
      <c r="I7" s="72"/>
      <c r="J7" s="38"/>
    </row>
    <row r="8" spans="1:10" s="50" customFormat="1" ht="28.35" customHeight="1">
      <c r="A8" s="285" t="s">
        <v>246</v>
      </c>
      <c r="B8" s="286" t="s">
        <v>246</v>
      </c>
      <c r="C8" s="38">
        <v>28849</v>
      </c>
      <c r="D8" s="38">
        <v>25546</v>
      </c>
      <c r="E8" s="38">
        <v>23326</v>
      </c>
      <c r="F8" s="60">
        <v>86.8</v>
      </c>
      <c r="G8" s="60">
        <v>88.6</v>
      </c>
      <c r="H8" s="60">
        <v>91.3</v>
      </c>
      <c r="I8" s="72"/>
      <c r="J8" s="38"/>
    </row>
    <row r="9" spans="1:10" s="50" customFormat="1" ht="28.35" customHeight="1">
      <c r="A9" s="281" t="s">
        <v>220</v>
      </c>
      <c r="B9" s="282"/>
      <c r="C9" s="38">
        <v>30685</v>
      </c>
      <c r="D9" s="38">
        <v>31631</v>
      </c>
      <c r="E9" s="38">
        <v>28826</v>
      </c>
      <c r="F9" s="60">
        <v>107.1</v>
      </c>
      <c r="G9" s="60">
        <v>103.1</v>
      </c>
      <c r="H9" s="60">
        <v>91.1</v>
      </c>
      <c r="I9" s="72"/>
      <c r="J9" s="38"/>
    </row>
    <row r="10" spans="1:10" s="50" customFormat="1" ht="28.35" customHeight="1">
      <c r="A10" s="281" t="s">
        <v>221</v>
      </c>
      <c r="B10" s="282"/>
      <c r="C10" s="38">
        <v>20798</v>
      </c>
      <c r="D10" s="38">
        <v>21925</v>
      </c>
      <c r="E10" s="38">
        <v>27397</v>
      </c>
      <c r="F10" s="60">
        <v>105.1</v>
      </c>
      <c r="G10" s="60">
        <v>105.4</v>
      </c>
      <c r="H10" s="60">
        <v>125</v>
      </c>
      <c r="I10" s="72"/>
      <c r="J10" s="38"/>
    </row>
    <row r="11" spans="1:10" s="50" customFormat="1" ht="28.35" customHeight="1">
      <c r="A11" s="281" t="s">
        <v>222</v>
      </c>
      <c r="B11" s="282"/>
      <c r="C11" s="38">
        <v>27410</v>
      </c>
      <c r="D11" s="38">
        <v>27799</v>
      </c>
      <c r="E11" s="38">
        <v>27876</v>
      </c>
      <c r="F11" s="60">
        <v>87</v>
      </c>
      <c r="G11" s="60">
        <v>101.4</v>
      </c>
      <c r="H11" s="60">
        <v>100.3</v>
      </c>
      <c r="I11" s="72"/>
      <c r="J11" s="38"/>
    </row>
    <row r="12" spans="1:10" s="50" customFormat="1" ht="28.35" customHeight="1">
      <c r="A12" s="281" t="s">
        <v>223</v>
      </c>
      <c r="B12" s="282"/>
      <c r="C12" s="38">
        <v>21391</v>
      </c>
      <c r="D12" s="38">
        <v>26041</v>
      </c>
      <c r="E12" s="38">
        <v>26200</v>
      </c>
      <c r="F12" s="60">
        <v>80.2</v>
      </c>
      <c r="G12" s="60">
        <v>121.7</v>
      </c>
      <c r="H12" s="60">
        <v>100.6</v>
      </c>
      <c r="I12" s="72"/>
      <c r="J12" s="38"/>
    </row>
    <row r="13" spans="1:10" s="50" customFormat="1" ht="28.35" customHeight="1">
      <c r="A13" s="281" t="s">
        <v>224</v>
      </c>
      <c r="B13" s="282"/>
      <c r="C13" s="38">
        <v>541897</v>
      </c>
      <c r="D13" s="38">
        <v>562826</v>
      </c>
      <c r="E13" s="38">
        <v>547495</v>
      </c>
      <c r="F13" s="60">
        <v>86.4</v>
      </c>
      <c r="G13" s="60">
        <v>103.9</v>
      </c>
      <c r="H13" s="60">
        <v>97.3</v>
      </c>
      <c r="I13" s="72"/>
      <c r="J13" s="38"/>
    </row>
    <row r="14" spans="1:10" s="50" customFormat="1" ht="28.35" customHeight="1">
      <c r="A14" s="14"/>
      <c r="B14" s="15" t="s">
        <v>225</v>
      </c>
      <c r="C14" s="38">
        <v>112069</v>
      </c>
      <c r="D14" s="38">
        <v>93408</v>
      </c>
      <c r="E14" s="38">
        <v>92910</v>
      </c>
      <c r="F14" s="60">
        <v>88.8</v>
      </c>
      <c r="G14" s="60">
        <v>83.3</v>
      </c>
      <c r="H14" s="60">
        <v>99.5</v>
      </c>
      <c r="I14" s="72"/>
      <c r="J14" s="38"/>
    </row>
    <row r="15" spans="1:10" s="50" customFormat="1" ht="28.35" customHeight="1">
      <c r="A15" s="68"/>
      <c r="B15" s="15" t="s">
        <v>226</v>
      </c>
      <c r="C15" s="38">
        <v>77024</v>
      </c>
      <c r="D15" s="38">
        <v>98764</v>
      </c>
      <c r="E15" s="38">
        <v>92330</v>
      </c>
      <c r="F15" s="60">
        <v>88.1</v>
      </c>
      <c r="G15" s="60">
        <v>128.19999999999999</v>
      </c>
      <c r="H15" s="60">
        <v>93.5</v>
      </c>
      <c r="I15" s="72"/>
      <c r="J15" s="38"/>
    </row>
    <row r="16" spans="1:10" s="50" customFormat="1" ht="28.35" customHeight="1">
      <c r="A16" s="14"/>
      <c r="B16" s="15" t="s">
        <v>227</v>
      </c>
      <c r="C16" s="38">
        <v>38638</v>
      </c>
      <c r="D16" s="38">
        <v>43537</v>
      </c>
      <c r="E16" s="38">
        <v>35956</v>
      </c>
      <c r="F16" s="60">
        <v>63.1</v>
      </c>
      <c r="G16" s="60">
        <v>112.7</v>
      </c>
      <c r="H16" s="60">
        <v>82.6</v>
      </c>
      <c r="I16" s="72"/>
      <c r="J16" s="38"/>
    </row>
    <row r="17" spans="1:10" s="50" customFormat="1" ht="28.35" customHeight="1">
      <c r="A17" s="14"/>
      <c r="B17" s="15" t="s">
        <v>228</v>
      </c>
      <c r="C17" s="38">
        <v>61893</v>
      </c>
      <c r="D17" s="38">
        <v>73685</v>
      </c>
      <c r="E17" s="38">
        <v>66773</v>
      </c>
      <c r="F17" s="60">
        <v>85.1</v>
      </c>
      <c r="G17" s="60">
        <v>119.1</v>
      </c>
      <c r="H17" s="60">
        <v>90.6</v>
      </c>
      <c r="I17" s="72"/>
      <c r="J17" s="38"/>
    </row>
    <row r="18" spans="1:10" s="50" customFormat="1" ht="28.35" customHeight="1">
      <c r="A18" s="14"/>
      <c r="B18" s="15" t="s">
        <v>229</v>
      </c>
      <c r="C18" s="38">
        <v>53640</v>
      </c>
      <c r="D18" s="38">
        <v>50736</v>
      </c>
      <c r="E18" s="38">
        <v>48619</v>
      </c>
      <c r="F18" s="60">
        <v>96.3</v>
      </c>
      <c r="G18" s="60">
        <v>94.6</v>
      </c>
      <c r="H18" s="60">
        <v>95.8</v>
      </c>
      <c r="I18" s="72"/>
      <c r="J18" s="38"/>
    </row>
    <row r="19" spans="1:10" s="50" customFormat="1" ht="28.35" customHeight="1">
      <c r="A19" s="14"/>
      <c r="B19" s="15" t="s">
        <v>230</v>
      </c>
      <c r="C19" s="38">
        <v>112604</v>
      </c>
      <c r="D19" s="38">
        <v>118639</v>
      </c>
      <c r="E19" s="38">
        <v>122759</v>
      </c>
      <c r="F19" s="60">
        <v>91.6</v>
      </c>
      <c r="G19" s="60">
        <v>105.4</v>
      </c>
      <c r="H19" s="60">
        <v>103.5</v>
      </c>
      <c r="I19" s="72"/>
      <c r="J19" s="38"/>
    </row>
    <row r="20" spans="1:10" s="50" customFormat="1" ht="28.35" customHeight="1">
      <c r="A20" s="14"/>
      <c r="B20" s="15" t="s">
        <v>231</v>
      </c>
      <c r="C20" s="38">
        <v>19515</v>
      </c>
      <c r="D20" s="38">
        <v>21330</v>
      </c>
      <c r="E20" s="38">
        <v>27574</v>
      </c>
      <c r="F20" s="60">
        <v>84.9</v>
      </c>
      <c r="G20" s="60">
        <v>109.3</v>
      </c>
      <c r="H20" s="60">
        <v>129.30000000000001</v>
      </c>
      <c r="I20" s="72"/>
      <c r="J20" s="38"/>
    </row>
    <row r="21" spans="1:10" s="50" customFormat="1" ht="28.35" customHeight="1">
      <c r="A21" s="14"/>
      <c r="B21" s="15" t="s">
        <v>232</v>
      </c>
      <c r="C21" s="38">
        <v>18411</v>
      </c>
      <c r="D21" s="38">
        <v>16146</v>
      </c>
      <c r="E21" s="38">
        <v>15069</v>
      </c>
      <c r="F21" s="60">
        <v>67.3</v>
      </c>
      <c r="G21" s="60">
        <v>87.7</v>
      </c>
      <c r="H21" s="60">
        <v>93.3</v>
      </c>
      <c r="I21" s="72"/>
      <c r="J21" s="38"/>
    </row>
    <row r="22" spans="1:10" s="50" customFormat="1" ht="28.35" customHeight="1">
      <c r="A22" s="14"/>
      <c r="B22" s="15" t="s">
        <v>233</v>
      </c>
      <c r="C22" s="38">
        <v>12933</v>
      </c>
      <c r="D22" s="38">
        <v>14177</v>
      </c>
      <c r="E22" s="38">
        <v>14842</v>
      </c>
      <c r="F22" s="60">
        <v>101.9</v>
      </c>
      <c r="G22" s="60">
        <v>109.6</v>
      </c>
      <c r="H22" s="60">
        <v>104.7</v>
      </c>
      <c r="I22" s="72"/>
      <c r="J22" s="38"/>
    </row>
    <row r="23" spans="1:10" s="50" customFormat="1" ht="28.35" customHeight="1">
      <c r="A23" s="14"/>
      <c r="B23" s="15" t="s">
        <v>234</v>
      </c>
      <c r="C23" s="38">
        <v>1272</v>
      </c>
      <c r="D23" s="38">
        <v>1491</v>
      </c>
      <c r="E23" s="38">
        <v>1970</v>
      </c>
      <c r="F23" s="60">
        <v>122.3</v>
      </c>
      <c r="G23" s="60">
        <v>117.2</v>
      </c>
      <c r="H23" s="60">
        <v>132.1</v>
      </c>
      <c r="I23" s="72"/>
      <c r="J23" s="38"/>
    </row>
    <row r="24" spans="1:10" s="50" customFormat="1" ht="28.35" customHeight="1">
      <c r="A24" s="14"/>
      <c r="B24" s="69" t="s">
        <v>235</v>
      </c>
      <c r="C24" s="38">
        <v>14713</v>
      </c>
      <c r="D24" s="38">
        <v>16382</v>
      </c>
      <c r="E24" s="38">
        <v>19297</v>
      </c>
      <c r="F24" s="60">
        <v>86.2</v>
      </c>
      <c r="G24" s="60">
        <v>111.3</v>
      </c>
      <c r="H24" s="60">
        <v>117.8</v>
      </c>
      <c r="I24" s="72"/>
      <c r="J24" s="38"/>
    </row>
    <row r="25" spans="1:10" s="50" customFormat="1" ht="28.35" customHeight="1">
      <c r="A25" s="14"/>
      <c r="B25" s="15" t="s">
        <v>236</v>
      </c>
      <c r="C25" s="38">
        <v>15956</v>
      </c>
      <c r="D25" s="38">
        <v>11736</v>
      </c>
      <c r="E25" s="38">
        <v>7026</v>
      </c>
      <c r="F25" s="60">
        <v>95.7</v>
      </c>
      <c r="G25" s="60">
        <v>73.599999999999994</v>
      </c>
      <c r="H25" s="60">
        <v>59.9</v>
      </c>
      <c r="I25" s="72"/>
      <c r="J25" s="38"/>
    </row>
    <row r="26" spans="1:10" s="50" customFormat="1" ht="28.35" customHeight="1">
      <c r="A26" s="18"/>
      <c r="B26" s="19" t="s">
        <v>237</v>
      </c>
      <c r="C26" s="21">
        <v>3229</v>
      </c>
      <c r="D26" s="21">
        <v>2795</v>
      </c>
      <c r="E26" s="21">
        <v>2370</v>
      </c>
      <c r="F26" s="61">
        <v>100.7</v>
      </c>
      <c r="G26" s="61">
        <v>86.6</v>
      </c>
      <c r="H26" s="61">
        <v>84.8</v>
      </c>
      <c r="I26" s="72"/>
    </row>
  </sheetData>
  <mergeCells count="14">
    <mergeCell ref="A11:B11"/>
    <mergeCell ref="A12:B12"/>
    <mergeCell ref="A13:B13"/>
    <mergeCell ref="A3:B4"/>
    <mergeCell ref="A6:B6"/>
    <mergeCell ref="A7:B7"/>
    <mergeCell ref="A8:B8"/>
    <mergeCell ref="A9:B9"/>
    <mergeCell ref="A10:B10"/>
    <mergeCell ref="A1:H1"/>
    <mergeCell ref="F2:H2"/>
    <mergeCell ref="C3:E3"/>
    <mergeCell ref="F3:H3"/>
    <mergeCell ref="A5:B5"/>
  </mergeCells>
  <phoneticPr fontId="47" type="noConversion"/>
  <printOptions horizontalCentered="1"/>
  <pageMargins left="0.58888888888888902" right="0.58888888888888902" top="0.70902777777777803" bottom="0.70902777777777803" header="0.50902777777777797" footer="0.509027777777777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8</vt:i4>
      </vt:variant>
    </vt:vector>
  </HeadingPairs>
  <TitlesOfParts>
    <vt:vector size="23" baseType="lpstr">
      <vt:lpstr>4-1历年从业人员</vt:lpstr>
      <vt:lpstr>4-2全部从业人员</vt:lpstr>
      <vt:lpstr>4-3城镇单位</vt:lpstr>
      <vt:lpstr>4-4城镇国有单位</vt:lpstr>
      <vt:lpstr>4-5城镇集体单位</vt:lpstr>
      <vt:lpstr>4-6城镇其他单位</vt:lpstr>
      <vt:lpstr>4-7城镇私营</vt:lpstr>
      <vt:lpstr>4-8乡村从业人员</vt:lpstr>
      <vt:lpstr>4-9分县区主要年份城镇从业人员</vt:lpstr>
      <vt:lpstr>4-10分县区主要年份平均工资</vt:lpstr>
      <vt:lpstr>4-11分县区城镇单位</vt:lpstr>
      <vt:lpstr>4-12分县区城镇国有单位</vt:lpstr>
      <vt:lpstr>4-13分县区城镇集体单位</vt:lpstr>
      <vt:lpstr>4-14分县区城镇其他单位</vt:lpstr>
      <vt:lpstr>4-15分县区乡村从业人员</vt:lpstr>
      <vt:lpstr>'4-10分县区主要年份平均工资'!Print_Area</vt:lpstr>
      <vt:lpstr>'4-11分县区城镇单位'!Print_Titles</vt:lpstr>
      <vt:lpstr>'4-15分县区乡村从业人员'!Print_Titles</vt:lpstr>
      <vt:lpstr>'4-2全部从业人员'!Print_Titles</vt:lpstr>
      <vt:lpstr>'4-3城镇单位'!Print_Titles</vt:lpstr>
      <vt:lpstr>'4-4城镇国有单位'!Print_Titles</vt:lpstr>
      <vt:lpstr>'4-5城镇集体单位'!Print_Titles</vt:lpstr>
      <vt:lpstr>'4-6城镇其他单位'!Print_Titles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weixin</dc:creator>
  <cp:lastModifiedBy>zhaishuxia</cp:lastModifiedBy>
  <cp:revision>1</cp:revision>
  <cp:lastPrinted>2020-08-17T07:32:40Z</cp:lastPrinted>
  <dcterms:created xsi:type="dcterms:W3CDTF">1996-12-17T01:32:00Z</dcterms:created>
  <dcterms:modified xsi:type="dcterms:W3CDTF">2020-09-30T02:32:58Z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ubyTemplateID">
    <vt:lpwstr>1</vt:lpwstr>
  </property>
</Properties>
</file>