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19\过程\2019统计年鉴【第二批】\"/>
    </mc:Choice>
  </mc:AlternateContent>
  <bookViews>
    <workbookView xWindow="0" yWindow="0" windowWidth="24000" windowHeight="9915" tabRatio="963"/>
  </bookViews>
  <sheets>
    <sheet name="20-1历年科技" sheetId="1" r:id="rId1"/>
    <sheet name="20-2科技情况" sheetId="2" r:id="rId2"/>
    <sheet name="20-3科学奖励" sheetId="3" r:id="rId3"/>
    <sheet name="20-4规上科技" sheetId="4" r:id="rId4"/>
    <sheet name="20-5分县区规上R&amp;D" sheetId="6" r:id="rId5"/>
    <sheet name="20-6分县区规上科技" sheetId="7" r:id="rId6"/>
    <sheet name="20-7历年教育" sheetId="8" r:id="rId7"/>
    <sheet name="20-8教育基本情况" sheetId="9" r:id="rId8"/>
    <sheet name="20-9分县学校情况20-9续表1" sheetId="10" r:id="rId9"/>
    <sheet name="2-9续表2   20-10分县学生情况" sheetId="11" r:id="rId10"/>
    <sheet name="20-10续表1续表2" sheetId="12" r:id="rId11"/>
  </sheets>
  <calcPr calcId="152511" fullPrecision="0"/>
</workbook>
</file>

<file path=xl/calcChain.xml><?xml version="1.0" encoding="utf-8"?>
<calcChain xmlns="http://schemas.openxmlformats.org/spreadsheetml/2006/main">
  <c r="C40" i="4" l="1"/>
  <c r="I40" i="4" s="1"/>
  <c r="I2" i="4"/>
  <c r="H44" i="2"/>
  <c r="H43" i="2"/>
  <c r="H42" i="2"/>
  <c r="H41" i="2"/>
  <c r="H39" i="2"/>
  <c r="H36" i="2"/>
  <c r="H35" i="2"/>
  <c r="H34" i="2"/>
  <c r="H33" i="2"/>
  <c r="H32" i="2"/>
  <c r="H28" i="2"/>
  <c r="H26" i="2"/>
  <c r="H25" i="2"/>
  <c r="H24" i="2"/>
  <c r="H23" i="2"/>
  <c r="H22" i="2"/>
  <c r="H21" i="2"/>
  <c r="H20" i="2"/>
  <c r="H19" i="2"/>
  <c r="H18" i="2"/>
  <c r="H17" i="2"/>
  <c r="H14" i="2"/>
  <c r="H13" i="2"/>
  <c r="H12" i="2"/>
  <c r="H11" i="2"/>
  <c r="H9" i="2"/>
  <c r="H8" i="2"/>
  <c r="H7" i="2"/>
  <c r="H6" i="2"/>
  <c r="B26" i="12"/>
  <c r="B25" i="12"/>
  <c r="B24" i="12"/>
  <c r="B23" i="12"/>
  <c r="B22" i="12"/>
  <c r="B21" i="12"/>
  <c r="B20" i="12"/>
  <c r="B19" i="12"/>
  <c r="B18" i="12"/>
  <c r="B13" i="12"/>
  <c r="B12" i="12"/>
  <c r="B11" i="12"/>
  <c r="B10" i="12"/>
  <c r="B9" i="12"/>
  <c r="B8" i="12"/>
  <c r="B7" i="12"/>
  <c r="B6" i="12"/>
  <c r="B5" i="12"/>
  <c r="B26" i="11"/>
  <c r="B25" i="11"/>
  <c r="B24" i="11"/>
  <c r="B23" i="11"/>
  <c r="B22" i="11"/>
  <c r="B21" i="11"/>
  <c r="B20" i="11"/>
  <c r="B19" i="11"/>
  <c r="B18" i="11"/>
  <c r="B13" i="11"/>
  <c r="B12" i="11"/>
  <c r="B11" i="11"/>
  <c r="B10" i="11"/>
  <c r="B9" i="11"/>
  <c r="B8" i="11"/>
  <c r="B7" i="11"/>
  <c r="B6" i="11"/>
  <c r="B5" i="11"/>
  <c r="B26" i="10"/>
  <c r="B25" i="10"/>
  <c r="B24" i="10"/>
  <c r="B23" i="10"/>
  <c r="B22" i="10"/>
  <c r="B21" i="10"/>
  <c r="B20" i="10"/>
  <c r="B19" i="10"/>
  <c r="B18" i="10"/>
  <c r="B13" i="10"/>
  <c r="B12" i="10"/>
  <c r="B11" i="10"/>
  <c r="B10" i="10"/>
  <c r="B9" i="10"/>
  <c r="B8" i="10"/>
  <c r="B7" i="10"/>
  <c r="B6" i="10"/>
  <c r="B5" i="10"/>
  <c r="C2" i="10"/>
  <c r="C15" i="10" s="1"/>
  <c r="C2" i="11" s="1"/>
  <c r="C15" i="11" s="1"/>
  <c r="C2" i="12" s="1"/>
  <c r="C15" i="12" s="1"/>
  <c r="G17" i="9"/>
  <c r="F17" i="9"/>
  <c r="E17" i="9"/>
  <c r="D17" i="9"/>
  <c r="C17" i="9"/>
  <c r="B17" i="9"/>
  <c r="G15" i="9"/>
  <c r="F15" i="9"/>
  <c r="E15" i="9"/>
  <c r="D15" i="9"/>
  <c r="C15" i="9"/>
  <c r="B15" i="9"/>
  <c r="G9" i="9"/>
  <c r="F9" i="9"/>
  <c r="E9" i="9"/>
  <c r="D9" i="9"/>
  <c r="C9" i="9"/>
  <c r="B9" i="9"/>
  <c r="G6" i="9"/>
  <c r="F6" i="9"/>
  <c r="F5" i="9" s="1"/>
  <c r="E6" i="9"/>
  <c r="E5" i="9" s="1"/>
  <c r="D6" i="9"/>
  <c r="C6" i="9"/>
  <c r="B6" i="9"/>
  <c r="B5" i="9" s="1"/>
  <c r="G5" i="9"/>
  <c r="D5" i="9"/>
  <c r="C5" i="9"/>
</calcChain>
</file>

<file path=xl/sharedStrings.xml><?xml version="1.0" encoding="utf-8"?>
<sst xmlns="http://schemas.openxmlformats.org/spreadsheetml/2006/main" count="674" uniqueCount="261">
  <si>
    <t>20-1  历年研究与试验发展（R&amp;D）活动主要指标</t>
  </si>
  <si>
    <t>年份</t>
  </si>
  <si>
    <t>全社会R&amp;D经费内部支出(亿元)</t>
  </si>
  <si>
    <t>全社会R&amp;D经费内部支出占GDP比重(%)</t>
  </si>
  <si>
    <t>规上工业R&amp;D经费内部支出(万元)</t>
  </si>
  <si>
    <t>规上工业R&amp;D经费内部支出占GDP比重(%)</t>
  </si>
  <si>
    <t>规上工业R&amp;D经费内部支出占主营业务收入比重(%)</t>
  </si>
  <si>
    <t>专利申请
授权数
(全社会)
（件）</t>
  </si>
  <si>
    <r>
      <rPr>
        <sz val="10"/>
        <color indexed="8"/>
        <rFont val="宋体"/>
        <family val="3"/>
        <charset val="134"/>
      </rPr>
      <t xml:space="preserve">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发明专利</t>
    </r>
  </si>
  <si>
    <t>20-2 研究与试验发展（R&amp;D）活动基本情况</t>
  </si>
  <si>
    <t xml:space="preserve">  指标</t>
  </si>
  <si>
    <t>单位</t>
  </si>
  <si>
    <t>为上年%</t>
  </si>
  <si>
    <t>科研机构情况</t>
  </si>
  <si>
    <t xml:space="preserve">  市级以上工程技术研究中心</t>
  </si>
  <si>
    <t>家</t>
  </si>
  <si>
    <r>
      <rPr>
        <sz val="10"/>
        <color indexed="8"/>
        <rFont val="宋体"/>
        <family val="3"/>
        <charset val="134"/>
      </rPr>
      <t xml:space="preserve">  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省级</t>
    </r>
  </si>
  <si>
    <t xml:space="preserve">  市级以上重点实验室</t>
  </si>
  <si>
    <t xml:space="preserve">  省级院士工作站</t>
  </si>
  <si>
    <t>规模以上工业企业研发基本情况</t>
  </si>
  <si>
    <t xml:space="preserve">  规上工业企业数</t>
  </si>
  <si>
    <t>个</t>
  </si>
  <si>
    <r>
      <rPr>
        <vertAlign val="superscript"/>
        <sz val="10"/>
        <color indexed="8"/>
        <rFont val="宋体"/>
        <family val="3"/>
        <charset val="134"/>
      </rPr>
      <t xml:space="preserve">    #</t>
    </r>
    <r>
      <rPr>
        <sz val="10"/>
        <color indexed="8"/>
        <rFont val="宋体"/>
        <family val="3"/>
        <charset val="134"/>
      </rPr>
      <t>有R&amp;D活动的企业</t>
    </r>
  </si>
  <si>
    <t xml:space="preserve">  R&amp;D人员合计</t>
  </si>
  <si>
    <t>人</t>
  </si>
  <si>
    <t xml:space="preserve">  R&amp;D人员折合全时当量合计</t>
  </si>
  <si>
    <t>人年</t>
  </si>
  <si>
    <r>
      <rPr>
        <sz val="10"/>
        <color indexed="8"/>
        <rFont val="宋体"/>
        <family val="3"/>
        <charset val="134"/>
      </rPr>
      <t xml:space="preserve">  R&amp;D经费内部</t>
    </r>
    <r>
      <rPr>
        <sz val="9"/>
        <color indexed="8"/>
        <rFont val="宋体"/>
        <family val="3"/>
        <charset val="134"/>
      </rPr>
      <t>支出占主营业务收入比重</t>
    </r>
  </si>
  <si>
    <t>%</t>
  </si>
  <si>
    <t xml:space="preserve">  R&amp;D经费内部支出占GDP比重</t>
  </si>
  <si>
    <t xml:space="preserve">  R&amp;D经费内部支出合计</t>
  </si>
  <si>
    <t>亿元</t>
  </si>
  <si>
    <t>项</t>
  </si>
  <si>
    <t xml:space="preserve">  R&amp;D机构数</t>
  </si>
  <si>
    <t xml:space="preserve">  R&amp;D机构经费支出</t>
  </si>
  <si>
    <t xml:space="preserve">  有效发明专利数</t>
  </si>
  <si>
    <t>件</t>
  </si>
  <si>
    <t xml:space="preserve">  新产品开发项目数</t>
  </si>
  <si>
    <t xml:space="preserve">  新产品开发经费支出</t>
  </si>
  <si>
    <t xml:space="preserve">  新产品销售收入</t>
  </si>
  <si>
    <t xml:space="preserve">  使用来自政府部门的研发活动资金</t>
  </si>
  <si>
    <t xml:space="preserve">  技术改造经费支出</t>
  </si>
  <si>
    <t xml:space="preserve">  高新技术企业减免税</t>
  </si>
  <si>
    <t>科学技术获奖情况</t>
  </si>
  <si>
    <t xml:space="preserve">  国家级</t>
  </si>
  <si>
    <t xml:space="preserve">    科学技术特等奖</t>
  </si>
  <si>
    <t xml:space="preserve">    技术发明奖</t>
  </si>
  <si>
    <t xml:space="preserve">    自然科学奖</t>
  </si>
  <si>
    <t xml:space="preserve">    科技进步奖</t>
  </si>
  <si>
    <t xml:space="preserve">  省级</t>
  </si>
  <si>
    <t xml:space="preserve">    国际合作奖</t>
  </si>
  <si>
    <t xml:space="preserve">    企业技术创新奖</t>
  </si>
  <si>
    <t xml:space="preserve">  市级</t>
  </si>
  <si>
    <t>专利情况</t>
  </si>
  <si>
    <t xml:space="preserve">  专利申请受理数</t>
  </si>
  <si>
    <r>
      <rPr>
        <sz val="10"/>
        <color indexed="8"/>
        <rFont val="宋体"/>
        <family val="3"/>
        <charset val="134"/>
      </rPr>
      <t xml:space="preserve">  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发明专利</t>
    </r>
  </si>
  <si>
    <t xml:space="preserve">  专利申请授权数</t>
  </si>
  <si>
    <t>20-3  科学技术获奖情况</t>
  </si>
  <si>
    <t>(2018年）</t>
  </si>
  <si>
    <t>单位：项</t>
  </si>
  <si>
    <t>合计</t>
  </si>
  <si>
    <t>特等奖</t>
  </si>
  <si>
    <t>一等奖</t>
  </si>
  <si>
    <t>二等奖</t>
  </si>
  <si>
    <t>三等奖</t>
  </si>
  <si>
    <t>国  际   合作奖</t>
  </si>
  <si>
    <t>企业技术创新奖</t>
  </si>
  <si>
    <t>总计</t>
  </si>
  <si>
    <t xml:space="preserve">    最高科学技术奖</t>
  </si>
  <si>
    <t xml:space="preserve">    突出贡献奖</t>
  </si>
  <si>
    <t>20-4  规模以上工业企业研究与试验发展（R&amp;D）基本情况</t>
  </si>
  <si>
    <t>20-4续表2  规模以上工业企业研究与试验发展（R&amp;D）基本情况</t>
  </si>
  <si>
    <t>（2018年）</t>
  </si>
  <si>
    <r>
      <rPr>
        <sz val="10"/>
        <color indexed="8"/>
        <rFont val="宋体"/>
        <family val="3"/>
        <charset val="134"/>
      </rPr>
      <t>指</t>
    </r>
    <r>
      <rPr>
        <sz val="10"/>
        <color indexed="8"/>
        <rFont val="宋体"/>
        <family val="3"/>
        <charset val="134"/>
      </rPr>
      <t>标</t>
    </r>
  </si>
  <si>
    <t>企业数
（个）</t>
  </si>
  <si>
    <t>R&amp;D活动
人    员
（人）</t>
  </si>
  <si>
    <t>R&amp;D经费内部支出
（万元）</t>
  </si>
  <si>
    <t>企 业 办
研发机构
（个）</t>
  </si>
  <si>
    <r>
      <rPr>
        <sz val="10"/>
        <color indexed="8"/>
        <rFont val="宋体"/>
        <family val="3"/>
        <charset val="134"/>
      </rPr>
      <t xml:space="preserve">新产品开发
项 </t>
    </r>
    <r>
      <rPr>
        <sz val="10"/>
        <color indexed="8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>目</t>
    </r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数
（项）</t>
    </r>
  </si>
  <si>
    <t>新产品开发
经费支出
（万元）</t>
  </si>
  <si>
    <t>新产品产值
（万元）</t>
  </si>
  <si>
    <t>技术改造
经费支出
（万元）</t>
  </si>
  <si>
    <t>引进技术的
消化吸收
经费支出
（万元）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</si>
  <si>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有R&amp;D活动
单 位 数</t>
    </r>
  </si>
  <si>
    <t>按企业规模分</t>
  </si>
  <si>
    <t xml:space="preserve">  大型</t>
  </si>
  <si>
    <t xml:space="preserve">  中型</t>
  </si>
  <si>
    <t xml:space="preserve">  小型</t>
  </si>
  <si>
    <t xml:space="preserve">  微型</t>
  </si>
  <si>
    <t>按隶属关系分</t>
  </si>
  <si>
    <t xml:space="preserve">  中央</t>
  </si>
  <si>
    <t xml:space="preserve">  省</t>
  </si>
  <si>
    <t xml:space="preserve">  其他</t>
  </si>
  <si>
    <t>按登记注册类型分</t>
  </si>
  <si>
    <t xml:space="preserve">  内资企业</t>
  </si>
  <si>
    <t xml:space="preserve">    国有企业</t>
  </si>
  <si>
    <t xml:space="preserve">    集体企业</t>
  </si>
  <si>
    <t xml:space="preserve">    股份合作企业</t>
  </si>
  <si>
    <t xml:space="preserve">    有限责任公司</t>
  </si>
  <si>
    <t xml:space="preserve">      国有独资公司</t>
  </si>
  <si>
    <t xml:space="preserve">      其他有限责任公司</t>
  </si>
  <si>
    <t xml:space="preserve">    股份有限公司</t>
  </si>
  <si>
    <t xml:space="preserve">    私营企业</t>
  </si>
  <si>
    <t xml:space="preserve">      私营独资企业</t>
  </si>
  <si>
    <t xml:space="preserve">      私营合伙企业</t>
  </si>
  <si>
    <t xml:space="preserve">      私营有限责任公司</t>
  </si>
  <si>
    <t xml:space="preserve">      私营股份有限公司</t>
  </si>
  <si>
    <t xml:space="preserve">  港、澳、台商投资企业</t>
  </si>
  <si>
    <t xml:space="preserve">    合资经营企业(港或澳、台资)</t>
  </si>
  <si>
    <t xml:space="preserve">    合作经营企业(港或澳、台资)</t>
  </si>
  <si>
    <t xml:space="preserve">    港、澳、台商独资经营企业</t>
  </si>
  <si>
    <t xml:space="preserve">  外商投资企业</t>
  </si>
  <si>
    <t xml:space="preserve">    中外合资经营企业</t>
  </si>
  <si>
    <t xml:space="preserve">    外资企业</t>
  </si>
  <si>
    <t xml:space="preserve">    外商投资股份有限公司</t>
  </si>
  <si>
    <t xml:space="preserve">    其他外商投资企业</t>
  </si>
  <si>
    <t>20-4续表1  规模以上工业企业研究与试验发展（R&amp;D）基本情况</t>
  </si>
  <si>
    <t>20-4续表3  规模以上工业企业研究与试验发展（R&amp;D）基本情况</t>
  </si>
  <si>
    <r>
      <rPr>
        <sz val="10"/>
        <color indexed="8"/>
        <rFont val="宋体"/>
        <family val="3"/>
        <charset val="134"/>
      </rPr>
      <t xml:space="preserve">指 </t>
    </r>
    <r>
      <rPr>
        <sz val="10"/>
        <color indexed="8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>标</t>
    </r>
  </si>
  <si>
    <r>
      <rPr>
        <sz val="10"/>
        <color indexed="8"/>
        <rFont val="宋体"/>
        <family val="3"/>
        <charset val="134"/>
      </rPr>
      <t>企 业</t>
    </r>
    <r>
      <rPr>
        <sz val="10"/>
        <color indexed="8"/>
        <rFont val="宋体"/>
        <family val="3"/>
        <charset val="134"/>
      </rPr>
      <t xml:space="preserve"> </t>
    </r>
    <r>
      <rPr>
        <sz val="10"/>
        <color indexed="8"/>
        <rFont val="宋体"/>
        <family val="3"/>
        <charset val="134"/>
      </rPr>
      <t>办
科技机构
（个）</t>
    </r>
  </si>
  <si>
    <t>按国民经济行业大类分</t>
  </si>
  <si>
    <t>县（市）区</t>
  </si>
  <si>
    <t>规模以上工业R&amp;D经费内部支出(万元)</t>
  </si>
  <si>
    <t>占规模以上工业主营业务收入比重(%)</t>
  </si>
  <si>
    <t>全  市</t>
  </si>
  <si>
    <t>迁安市</t>
  </si>
  <si>
    <t>遵化市</t>
  </si>
  <si>
    <t>滦南县</t>
  </si>
  <si>
    <t>乐亭县</t>
  </si>
  <si>
    <t>迁西县</t>
  </si>
  <si>
    <t>玉田县</t>
  </si>
  <si>
    <t>市区小计</t>
  </si>
  <si>
    <t>市直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</si>
  <si>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</si>
  <si>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</si>
  <si>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</si>
  <si>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</si>
  <si>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</si>
  <si>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</si>
  <si>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</si>
  <si>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</si>
  <si>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高新技术产业开发区</t>
  </si>
  <si>
    <t>芦台经济开发区</t>
  </si>
  <si>
    <t>汉沽管理区</t>
  </si>
  <si>
    <t>企业数（个）</t>
  </si>
  <si>
    <t>R&amp;D活动
人   员
（人）</t>
  </si>
  <si>
    <t>R&amp;D活动经费
内部支出
（万元）</t>
  </si>
  <si>
    <t>R&amp;D经费内部支出
占主营业务收入比重
(%)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</si>
  <si>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有R&amp;D活动
单 位 数
(个)</t>
    </r>
  </si>
  <si>
    <r>
      <rPr>
        <sz val="10"/>
        <rFont val="宋体"/>
        <family val="3"/>
        <charset val="134"/>
      </rPr>
      <t>年</t>
    </r>
    <r>
      <rPr>
        <sz val="10"/>
        <rFont val="Times New Roman"/>
        <family val="1"/>
      </rPr>
      <t xml:space="preserve"> </t>
    </r>
    <r>
      <rPr>
        <sz val="10"/>
        <rFont val="宋体"/>
        <family val="3"/>
        <charset val="134"/>
      </rPr>
      <t>份</t>
    </r>
  </si>
  <si>
    <t>学校数（所）</t>
  </si>
  <si>
    <t>在校生数（人）</t>
  </si>
  <si>
    <t>专任教师数（人）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</si>
  <si>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普通高等学校</t>
    </r>
  </si>
  <si>
    <t>注：1981年专任教师数不含普通中学和小学专任教师人数。</t>
  </si>
  <si>
    <t>指标</t>
  </si>
  <si>
    <t>学校数
（所）</t>
  </si>
  <si>
    <t>毕业生数
（人）</t>
  </si>
  <si>
    <t>招生数
（人）</t>
  </si>
  <si>
    <t>在校生数
（人）</t>
  </si>
  <si>
    <t>教职工数
（人）</t>
  </si>
  <si>
    <t>专任教师
（人）</t>
  </si>
  <si>
    <t>高等教育</t>
  </si>
  <si>
    <t xml:space="preserve">  普通高等学校</t>
  </si>
  <si>
    <t xml:space="preserve">  成人高等学校</t>
  </si>
  <si>
    <t>中等教育</t>
  </si>
  <si>
    <t xml:space="preserve">  普通中学</t>
  </si>
  <si>
    <t xml:space="preserve">  普通中专学校</t>
  </si>
  <si>
    <t xml:space="preserve">  成人中专学校</t>
  </si>
  <si>
    <t xml:space="preserve">  职业高中</t>
  </si>
  <si>
    <t xml:space="preserve">  中技学校</t>
  </si>
  <si>
    <t>初等教育</t>
  </si>
  <si>
    <t xml:space="preserve">  小学</t>
  </si>
  <si>
    <t>学前教育</t>
  </si>
  <si>
    <t xml:space="preserve">  幼儿园、学前班</t>
  </si>
  <si>
    <t>特殊教育</t>
  </si>
  <si>
    <t>注：1.中技学校资料取自唐山市人力资源和社会保障局，其他教育资料取自唐山市教育局；2.私立学校已统在各类学校中，不再单列。</t>
  </si>
  <si>
    <t>单位：所</t>
  </si>
  <si>
    <t>县(市)区</t>
  </si>
  <si>
    <t>各类
学校</t>
  </si>
  <si>
    <t xml:space="preserve"> 普通高
 等学校</t>
  </si>
  <si>
    <t>成人高
等学校</t>
  </si>
  <si>
    <t>普通
中专</t>
  </si>
  <si>
    <t>成人中
专学校</t>
  </si>
  <si>
    <t>职业
高中</t>
  </si>
  <si>
    <t>中技
学校</t>
  </si>
  <si>
    <t>普通
中学</t>
  </si>
  <si>
    <t>小学</t>
  </si>
  <si>
    <t>幼儿园</t>
  </si>
  <si>
    <t>特殊
教育</t>
  </si>
  <si>
    <t>全    市</t>
  </si>
  <si>
    <t>迁 安 市</t>
  </si>
  <si>
    <t>遵 化 市</t>
  </si>
  <si>
    <t>滦 南 县</t>
  </si>
  <si>
    <t>乐 亭 县</t>
  </si>
  <si>
    <t>迁 西 县</t>
  </si>
  <si>
    <t>玉 田 县</t>
  </si>
  <si>
    <t>单位：人</t>
  </si>
  <si>
    <t>教职
员工</t>
  </si>
  <si>
    <t>专任
教师</t>
  </si>
  <si>
    <t>毕业生数</t>
  </si>
  <si>
    <t>招生数</t>
  </si>
  <si>
    <t>在校生数</t>
  </si>
  <si>
    <t/>
  </si>
  <si>
    <t xml:space="preserve">  地方</t>
  </si>
  <si>
    <t xml:space="preserve">    采矿业</t>
  </si>
  <si>
    <t xml:space="preserve">      煤炭开采和洗选业</t>
  </si>
  <si>
    <t xml:space="preserve">      石油和天然气开采业</t>
  </si>
  <si>
    <t xml:space="preserve">      黑色金属矿采选业</t>
  </si>
  <si>
    <t xml:space="preserve">      有色金属矿采选业</t>
  </si>
  <si>
    <t xml:space="preserve">      非金属矿采选业</t>
  </si>
  <si>
    <t xml:space="preserve">    制造业</t>
  </si>
  <si>
    <t xml:space="preserve">      农副食品加工业</t>
  </si>
  <si>
    <t xml:space="preserve">      食品制造业</t>
  </si>
  <si>
    <t xml:space="preserve">      酒、饮料和精制茶制造业</t>
  </si>
  <si>
    <t xml:space="preserve">      纺织业</t>
  </si>
  <si>
    <t xml:space="preserve">      纺织服装、服饰业</t>
  </si>
  <si>
    <t xml:space="preserve">      皮革、毛皮、羽毛及其制品和制鞋业</t>
  </si>
  <si>
    <t xml:space="preserve">      木材加工和木、竹、藤、棕、草制品业</t>
  </si>
  <si>
    <t xml:space="preserve">      家具制造业</t>
  </si>
  <si>
    <t xml:space="preserve">      造纸和纸制品业</t>
  </si>
  <si>
    <t xml:space="preserve">      印刷和记录媒介复制业</t>
  </si>
  <si>
    <t xml:space="preserve">      文教、工美、体育和娱乐用品制造业</t>
  </si>
  <si>
    <t xml:space="preserve">      石油、煤炭及其他燃料加工业</t>
  </si>
  <si>
    <t xml:space="preserve">      化学原料和化学制品制造业</t>
  </si>
  <si>
    <t xml:space="preserve">      医药制造业</t>
  </si>
  <si>
    <t xml:space="preserve">      化学纤维制造业</t>
  </si>
  <si>
    <t xml:space="preserve">      橡胶和塑料制品业</t>
  </si>
  <si>
    <t xml:space="preserve">      非金属矿物制品业</t>
  </si>
  <si>
    <t xml:space="preserve">      黑色金属冶炼和压延加工业</t>
  </si>
  <si>
    <t xml:space="preserve">      有色金属冶炼和压延加工业</t>
  </si>
  <si>
    <t xml:space="preserve">      金属制品业</t>
  </si>
  <si>
    <t xml:space="preserve">      通用设备制造业</t>
  </si>
  <si>
    <t xml:space="preserve">      专用设备制造业</t>
  </si>
  <si>
    <t xml:space="preserve">      汽车制造业</t>
  </si>
  <si>
    <t xml:space="preserve">      电气机械和器材制造业</t>
  </si>
  <si>
    <t xml:space="preserve">      计算机、通信和其他电子设备制造业</t>
  </si>
  <si>
    <t xml:space="preserve">      仪器仪表制造业</t>
  </si>
  <si>
    <t xml:space="preserve">      其他制造业</t>
  </si>
  <si>
    <t xml:space="preserve">      废弃资源综合利用业</t>
  </si>
  <si>
    <t xml:space="preserve">      金属制品、机械和设备修理业</t>
  </si>
  <si>
    <t xml:space="preserve">    电力、热力、燃气及水生产和供应业</t>
  </si>
  <si>
    <t xml:space="preserve">      电力、热力生产和供应业</t>
  </si>
  <si>
    <t xml:space="preserve">      燃气生产和供应业</t>
  </si>
  <si>
    <t xml:space="preserve">      水的生产和供应业</t>
  </si>
  <si>
    <r>
      <t xml:space="preserve">      铁</t>
    </r>
    <r>
      <rPr>
        <sz val="8"/>
        <rFont val="宋体"/>
        <family val="3"/>
        <charset val="134"/>
      </rPr>
      <t>路、船舶、航空航天和其他运输设备制造业</t>
    </r>
    <phoneticPr fontId="17" type="noConversion"/>
  </si>
  <si>
    <r>
      <t xml:space="preserve">      铁</t>
    </r>
    <r>
      <rPr>
        <sz val="8"/>
        <color theme="1"/>
        <rFont val="宋体"/>
        <family val="3"/>
        <charset val="134"/>
      </rPr>
      <t>路、船舶、航空航天和其他运输设备制造业</t>
    </r>
    <phoneticPr fontId="17" type="noConversion"/>
  </si>
  <si>
    <t>20-5  分县区主要年份规模以上工业R&amp;D经费内部支出和占主营业务收入比重</t>
    <phoneticPr fontId="17" type="noConversion"/>
  </si>
  <si>
    <t>20-6  分县区规模以上工业企业研究与试验发展（R&amp;D）活动基本情况</t>
    <phoneticPr fontId="17" type="noConversion"/>
  </si>
  <si>
    <t>20-7  历年学校、在校学生和专任教师数</t>
    <phoneticPr fontId="17" type="noConversion"/>
  </si>
  <si>
    <t>20-8  教育事业基本情况</t>
    <phoneticPr fontId="17" type="noConversion"/>
  </si>
  <si>
    <t>20-9  分县(市)学校（机构）情况</t>
    <phoneticPr fontId="17" type="noConversion"/>
  </si>
  <si>
    <t>20-9续表1  分县(市)学校（机构）情况</t>
    <phoneticPr fontId="17" type="noConversion"/>
  </si>
  <si>
    <t>20-9续表2  分县(市)学校（机构）情况</t>
    <phoneticPr fontId="17" type="noConversion"/>
  </si>
  <si>
    <t>20-10  分县(市)学生情况</t>
    <phoneticPr fontId="17" type="noConversion"/>
  </si>
  <si>
    <t>20-10续表2  分县(市)学生情况</t>
    <phoneticPr fontId="17" type="noConversion"/>
  </si>
  <si>
    <t>20-10续表1  分县(市)学生情况</t>
    <phoneticPr fontId="17" type="noConversion"/>
  </si>
  <si>
    <t>滦州市</t>
    <phoneticPr fontId="17" type="noConversion"/>
  </si>
  <si>
    <t>滦州市</t>
    <phoneticPr fontId="17" type="noConversion"/>
  </si>
  <si>
    <t>滦 州 市</t>
    <phoneticPr fontId="17" type="noConversion"/>
  </si>
  <si>
    <t>R&amp;D经费
内部支出
（万元）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</si>
</sst>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0_ "/>
    <numFmt numFmtId="178" formatCode="0_);[Red]\(0\)"/>
    <numFmt numFmtId="179" formatCode="0.0_ "/>
    <numFmt numFmtId="180" formatCode="0.0"/>
  </numFmts>
  <fonts count="30" x14ac:knownFonts="1">
    <font>
      <sz val="12"/>
      <name val="宋体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0"/>
      <name val="黑体"/>
      <family val="3"/>
      <charset val="134"/>
    </font>
    <font>
      <sz val="10"/>
      <color indexed="8"/>
      <name val="宋体"/>
      <family val="3"/>
      <charset val="134"/>
    </font>
    <font>
      <sz val="12"/>
      <name val="黑体"/>
      <family val="3"/>
      <charset val="134"/>
    </font>
    <font>
      <b/>
      <sz val="10"/>
      <name val="宋体"/>
      <family val="3"/>
      <charset val="134"/>
    </font>
    <font>
      <sz val="12"/>
      <color indexed="10"/>
      <name val="宋体"/>
      <family val="3"/>
      <charset val="134"/>
    </font>
    <font>
      <b/>
      <sz val="16"/>
      <color indexed="8"/>
      <name val="宋体"/>
      <family val="3"/>
      <charset val="134"/>
    </font>
    <font>
      <vertAlign val="superscript"/>
      <sz val="10"/>
      <name val="宋体"/>
      <family val="3"/>
      <charset val="134"/>
    </font>
    <font>
      <b/>
      <sz val="14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name val="Arial"/>
      <family val="2"/>
    </font>
    <font>
      <vertAlign val="superscript"/>
      <sz val="10"/>
      <color indexed="8"/>
      <name val="宋体"/>
      <family val="3"/>
      <charset val="134"/>
    </font>
    <font>
      <sz val="10"/>
      <color indexed="8"/>
      <name val="黑体"/>
      <family val="3"/>
      <charset val="134"/>
    </font>
    <font>
      <sz val="10"/>
      <color indexed="10"/>
      <name val="黑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0"/>
      <name val="黑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Times New Roman"/>
      <family val="1"/>
    </font>
    <font>
      <sz val="12"/>
      <name val="宋体"/>
      <family val="3"/>
      <charset val="134"/>
    </font>
    <font>
      <sz val="9"/>
      <name val="宋体"/>
      <family val="7"/>
      <charset val="134"/>
    </font>
    <font>
      <sz val="8"/>
      <name val="宋体"/>
      <family val="3"/>
      <charset val="134"/>
    </font>
    <font>
      <sz val="10"/>
      <name val="宋体"/>
      <family val="7"/>
      <charset val="134"/>
    </font>
    <font>
      <sz val="9"/>
      <color theme="1"/>
      <name val="宋体"/>
      <family val="7"/>
      <charset val="134"/>
    </font>
    <font>
      <sz val="8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8"/>
      </left>
      <right/>
      <top style="medium">
        <color rgb="FF000000"/>
      </top>
      <bottom style="thin">
        <color indexed="8"/>
      </bottom>
      <diagonal/>
    </border>
    <border>
      <left/>
      <right/>
      <top style="medium">
        <color rgb="FF000000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</cellStyleXfs>
  <cellXfs count="298">
    <xf numFmtId="0" fontId="0" fillId="0" borderId="0" xfId="0" applyAlignment="1"/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77" fontId="3" fillId="0" borderId="0" xfId="0" applyNumberFormat="1" applyFont="1" applyBorder="1" applyAlignment="1">
      <alignment horizontal="right" vertical="center" wrapText="1"/>
    </xf>
    <xf numFmtId="177" fontId="3" fillId="0" borderId="0" xfId="0" applyNumberFormat="1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right" vertical="center" wrapText="1"/>
    </xf>
    <xf numFmtId="177" fontId="2" fillId="0" borderId="0" xfId="0" applyNumberFormat="1" applyFont="1" applyFill="1" applyBorder="1" applyAlignment="1">
      <alignment horizontal="right" vertical="center" wrapText="1"/>
    </xf>
    <xf numFmtId="177" fontId="2" fillId="0" borderId="0" xfId="0" applyNumberFormat="1" applyFont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177" fontId="2" fillId="0" borderId="1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2" fillId="0" borderId="17" xfId="0" applyFont="1" applyFill="1" applyBorder="1" applyAlignment="1">
      <alignment horizontal="center" vertical="center" wrapText="1"/>
    </xf>
    <xf numFmtId="177" fontId="3" fillId="0" borderId="18" xfId="0" applyNumberFormat="1" applyFont="1" applyBorder="1" applyAlignment="1">
      <alignment horizontal="right" vertical="center" wrapText="1"/>
    </xf>
    <xf numFmtId="177" fontId="3" fillId="0" borderId="19" xfId="0" applyNumberFormat="1" applyFont="1" applyBorder="1" applyAlignment="1">
      <alignment horizontal="right" vertical="center" wrapText="1"/>
    </xf>
    <xf numFmtId="177" fontId="2" fillId="0" borderId="20" xfId="0" applyNumberFormat="1" applyFont="1" applyBorder="1" applyAlignment="1">
      <alignment horizontal="right" vertical="center" wrapText="1"/>
    </xf>
    <xf numFmtId="177" fontId="4" fillId="0" borderId="0" xfId="3" applyNumberFormat="1" applyFont="1" applyFill="1" applyBorder="1" applyAlignment="1">
      <alignment horizontal="right" vertical="center" wrapText="1"/>
    </xf>
    <xf numFmtId="177" fontId="2" fillId="0" borderId="21" xfId="0" applyNumberFormat="1" applyFont="1" applyBorder="1" applyAlignment="1">
      <alignment horizontal="right" vertical="center" wrapText="1"/>
    </xf>
    <xf numFmtId="0" fontId="2" fillId="0" borderId="17" xfId="0" applyFont="1" applyFill="1" applyBorder="1" applyAlignment="1">
      <alignment vertical="center" wrapText="1"/>
    </xf>
    <xf numFmtId="177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177" fontId="4" fillId="0" borderId="0" xfId="0" applyNumberFormat="1" applyFont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3" fillId="0" borderId="23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3" fillId="0" borderId="7" xfId="0" applyFont="1" applyFill="1" applyBorder="1" applyAlignment="1">
      <alignment horizontal="left" vertical="center" wrapText="1"/>
    </xf>
    <xf numFmtId="177" fontId="3" fillId="2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center" wrapText="1"/>
    </xf>
    <xf numFmtId="177" fontId="3" fillId="0" borderId="1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177" fontId="5" fillId="0" borderId="0" xfId="0" applyNumberFormat="1" applyFont="1" applyBorder="1" applyAlignment="1">
      <alignment vertical="center" wrapText="1"/>
    </xf>
    <xf numFmtId="177" fontId="0" fillId="0" borderId="0" xfId="0" applyNumberFormat="1" applyFont="1" applyFill="1" applyAlignment="1">
      <alignment vertical="center" wrapText="1"/>
    </xf>
    <xf numFmtId="0" fontId="1" fillId="0" borderId="0" xfId="4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2" fillId="0" borderId="0" xfId="4" applyFont="1" applyFill="1" applyBorder="1" applyAlignment="1">
      <alignment vertical="center" wrapText="1"/>
    </xf>
    <xf numFmtId="0" fontId="0" fillId="0" borderId="0" xfId="4" applyFont="1" applyFill="1" applyAlignment="1">
      <alignment vertical="center" wrapText="1"/>
    </xf>
    <xf numFmtId="0" fontId="6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9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right" vertical="center" wrapText="1"/>
    </xf>
    <xf numFmtId="0" fontId="2" fillId="0" borderId="0" xfId="2" applyFont="1" applyFill="1" applyBorder="1" applyAlignment="1">
      <alignment horizontal="center" vertical="center" wrapText="1"/>
    </xf>
    <xf numFmtId="177" fontId="2" fillId="0" borderId="0" xfId="2" applyNumberFormat="1" applyFont="1" applyFill="1" applyBorder="1" applyAlignment="1">
      <alignment horizontal="right" vertical="center" wrapText="1"/>
    </xf>
    <xf numFmtId="0" fontId="2" fillId="0" borderId="8" xfId="5" applyFont="1" applyFill="1" applyBorder="1" applyAlignment="1">
      <alignment horizontal="center" vertical="center" wrapText="1"/>
    </xf>
    <xf numFmtId="177" fontId="2" fillId="0" borderId="0" xfId="5" applyNumberFormat="1" applyFont="1" applyFill="1" applyBorder="1" applyAlignment="1">
      <alignment horizontal="right" vertical="center" wrapText="1"/>
    </xf>
    <xf numFmtId="0" fontId="2" fillId="0" borderId="9" xfId="5" applyFont="1" applyFill="1" applyBorder="1" applyAlignment="1">
      <alignment horizontal="center" vertical="center" wrapText="1"/>
    </xf>
    <xf numFmtId="177" fontId="2" fillId="0" borderId="30" xfId="5" applyNumberFormat="1" applyFont="1" applyFill="1" applyBorder="1" applyAlignment="1">
      <alignment horizontal="right" vertical="center" wrapText="1"/>
    </xf>
    <xf numFmtId="177" fontId="2" fillId="0" borderId="1" xfId="5" applyNumberFormat="1" applyFont="1" applyFill="1" applyBorder="1" applyAlignment="1">
      <alignment horizontal="right" vertical="center" wrapText="1"/>
    </xf>
    <xf numFmtId="0" fontId="0" fillId="0" borderId="0" xfId="1" applyFont="1" applyFill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22" fillId="0" borderId="0" xfId="1" applyFill="1" applyAlignment="1">
      <alignment vertical="center" wrapText="1"/>
    </xf>
    <xf numFmtId="1" fontId="22" fillId="0" borderId="0" xfId="1" applyNumberFormat="1" applyFill="1" applyAlignment="1">
      <alignment vertical="center" wrapText="1"/>
    </xf>
    <xf numFmtId="176" fontId="22" fillId="0" borderId="0" xfId="1" applyNumberFormat="1" applyFill="1" applyAlignment="1">
      <alignment vertical="center" wrapText="1"/>
    </xf>
    <xf numFmtId="0" fontId="1" fillId="0" borderId="0" xfId="1" applyFont="1" applyFill="1" applyAlignment="1">
      <alignment vertical="center" wrapText="1"/>
    </xf>
    <xf numFmtId="0" fontId="2" fillId="0" borderId="2" xfId="1" applyFont="1" applyFill="1" applyBorder="1" applyAlignment="1">
      <alignment vertical="center" wrapText="1"/>
    </xf>
    <xf numFmtId="178" fontId="9" fillId="0" borderId="12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right" vertical="center" wrapText="1"/>
    </xf>
    <xf numFmtId="2" fontId="3" fillId="0" borderId="0" xfId="0" applyNumberFormat="1" applyFont="1" applyBorder="1" applyAlignment="1">
      <alignment horizontal="right" vertical="center" wrapText="1"/>
    </xf>
    <xf numFmtId="176" fontId="7" fillId="0" borderId="0" xfId="1" applyNumberFormat="1" applyFont="1" applyFill="1" applyAlignment="1">
      <alignment vertical="center" wrapText="1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8" xfId="0" applyFont="1" applyFill="1" applyBorder="1" applyAlignment="1">
      <alignment horizontal="distributed" vertical="center" wrapText="1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>
      <alignment horizontal="right" vertical="center" wrapText="1"/>
    </xf>
    <xf numFmtId="1" fontId="2" fillId="0" borderId="0" xfId="0" applyNumberFormat="1" applyFont="1" applyBorder="1" applyAlignment="1">
      <alignment horizontal="right" vertical="center" wrapText="1"/>
    </xf>
    <xf numFmtId="176" fontId="0" fillId="0" borderId="0" xfId="1" applyNumberFormat="1" applyFont="1" applyFill="1" applyAlignment="1">
      <alignment vertical="center" wrapText="1"/>
    </xf>
    <xf numFmtId="2" fontId="2" fillId="0" borderId="0" xfId="0" applyNumberFormat="1" applyFont="1" applyBorder="1" applyAlignment="1">
      <alignment horizontal="right" vertical="center" wrapText="1"/>
    </xf>
    <xf numFmtId="177" fontId="2" fillId="0" borderId="0" xfId="0" applyNumberFormat="1" applyFont="1" applyFill="1" applyAlignment="1">
      <alignment horizontal="right" vertical="center" wrapText="1"/>
    </xf>
    <xf numFmtId="1" fontId="2" fillId="0" borderId="0" xfId="0" applyNumberFormat="1" applyFont="1" applyFill="1" applyAlignment="1">
      <alignment horizontal="right" vertical="center" wrapText="1"/>
    </xf>
    <xf numFmtId="176" fontId="2" fillId="0" borderId="0" xfId="1" applyNumberFormat="1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distributed" vertical="center" wrapText="1"/>
    </xf>
    <xf numFmtId="0" fontId="2" fillId="0" borderId="9" xfId="0" applyFont="1" applyFill="1" applyBorder="1" applyAlignment="1">
      <alignment horizontal="distributed" vertical="center" wrapText="1"/>
    </xf>
    <xf numFmtId="1" fontId="2" fillId="0" borderId="15" xfId="0" applyNumberFormat="1" applyFont="1" applyFill="1" applyBorder="1" applyAlignment="1">
      <alignment horizontal="right" vertical="center" wrapText="1"/>
    </xf>
    <xf numFmtId="2" fontId="2" fillId="0" borderId="15" xfId="0" applyNumberFormat="1" applyFont="1" applyFill="1" applyBorder="1" applyAlignment="1">
      <alignment horizontal="right" vertical="center" wrapText="1"/>
    </xf>
    <xf numFmtId="0" fontId="2" fillId="0" borderId="0" xfId="1" applyFont="1" applyFill="1" applyAlignment="1">
      <alignment vertical="center" wrapText="1"/>
    </xf>
    <xf numFmtId="1" fontId="2" fillId="0" borderId="0" xfId="1" applyNumberFormat="1" applyFont="1" applyFill="1" applyAlignment="1">
      <alignment vertical="center" wrapText="1"/>
    </xf>
    <xf numFmtId="178" fontId="2" fillId="0" borderId="0" xfId="1" applyNumberFormat="1" applyFont="1" applyFill="1" applyBorder="1" applyAlignment="1">
      <alignment horizontal="right" vertical="center" wrapText="1"/>
    </xf>
    <xf numFmtId="176" fontId="1" fillId="0" borderId="0" xfId="1" applyNumberFormat="1" applyFont="1" applyFill="1" applyAlignment="1">
      <alignment vertical="center" wrapText="1"/>
    </xf>
    <xf numFmtId="0" fontId="2" fillId="0" borderId="0" xfId="6" applyFont="1" applyAlignment="1">
      <alignment vertical="center" wrapText="1"/>
    </xf>
    <xf numFmtId="0" fontId="6" fillId="0" borderId="0" xfId="6" applyFont="1" applyAlignment="1">
      <alignment vertical="center" wrapText="1"/>
    </xf>
    <xf numFmtId="0" fontId="22" fillId="0" borderId="0" xfId="6" applyAlignment="1">
      <alignment vertical="center" wrapText="1"/>
    </xf>
    <xf numFmtId="0" fontId="2" fillId="0" borderId="0" xfId="6" applyFont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77" fontId="3" fillId="0" borderId="18" xfId="6" applyNumberFormat="1" applyFont="1" applyFill="1" applyBorder="1" applyAlignment="1">
      <alignment horizontal="right" vertical="center" wrapText="1"/>
    </xf>
    <xf numFmtId="177" fontId="3" fillId="0" borderId="19" xfId="6" applyNumberFormat="1" applyFont="1" applyFill="1" applyBorder="1" applyAlignment="1">
      <alignment horizontal="right" vertical="center" wrapText="1"/>
    </xf>
    <xf numFmtId="177" fontId="3" fillId="0" borderId="0" xfId="0" applyNumberFormat="1" applyFont="1" applyFill="1" applyAlignment="1">
      <alignment horizontal="right" vertical="center" wrapText="1"/>
    </xf>
    <xf numFmtId="176" fontId="3" fillId="0" borderId="0" xfId="6" applyNumberFormat="1" applyFont="1" applyFill="1" applyAlignment="1">
      <alignment horizontal="right" vertical="center" wrapText="1"/>
    </xf>
    <xf numFmtId="177" fontId="2" fillId="0" borderId="20" xfId="6" applyNumberFormat="1" applyFont="1" applyFill="1" applyBorder="1" applyAlignment="1">
      <alignment horizontal="right" vertical="center" wrapText="1"/>
    </xf>
    <xf numFmtId="177" fontId="2" fillId="0" borderId="0" xfId="6" applyNumberFormat="1" applyFont="1" applyFill="1" applyBorder="1" applyAlignment="1">
      <alignment horizontal="right" vertical="center" wrapText="1"/>
    </xf>
    <xf numFmtId="176" fontId="2" fillId="0" borderId="0" xfId="6" applyNumberFormat="1" applyFont="1" applyFill="1" applyAlignment="1">
      <alignment horizontal="right" vertical="center" wrapText="1"/>
    </xf>
    <xf numFmtId="176" fontId="2" fillId="0" borderId="0" xfId="6" applyNumberFormat="1" applyFont="1" applyFill="1" applyBorder="1" applyAlignment="1">
      <alignment horizontal="right" vertical="center" wrapText="1"/>
    </xf>
    <xf numFmtId="177" fontId="2" fillId="0" borderId="15" xfId="6" applyNumberFormat="1" applyFont="1" applyFill="1" applyBorder="1" applyAlignment="1">
      <alignment horizontal="right" vertical="center" wrapText="1"/>
    </xf>
    <xf numFmtId="177" fontId="2" fillId="0" borderId="15" xfId="0" applyNumberFormat="1" applyFont="1" applyFill="1" applyBorder="1" applyAlignment="1">
      <alignment horizontal="right" vertical="center" wrapText="1"/>
    </xf>
    <xf numFmtId="176" fontId="2" fillId="0" borderId="15" xfId="6" applyNumberFormat="1" applyFont="1" applyFill="1" applyBorder="1" applyAlignment="1">
      <alignment horizontal="right" vertical="center" wrapText="1"/>
    </xf>
    <xf numFmtId="0" fontId="2" fillId="0" borderId="12" xfId="7" applyFont="1" applyFill="1" applyBorder="1" applyAlignment="1">
      <alignment horizontal="center" vertical="center" wrapText="1"/>
    </xf>
    <xf numFmtId="176" fontId="3" fillId="0" borderId="0" xfId="1" applyNumberFormat="1" applyFont="1" applyFill="1" applyAlignment="1">
      <alignment horizontal="right" vertical="center" wrapText="1"/>
    </xf>
    <xf numFmtId="176" fontId="2" fillId="0" borderId="0" xfId="0" applyNumberFormat="1" applyFont="1" applyFill="1" applyAlignment="1">
      <alignment horizontal="right" vertical="center" wrapText="1"/>
    </xf>
    <xf numFmtId="176" fontId="2" fillId="0" borderId="15" xfId="0" applyNumberFormat="1" applyFont="1" applyFill="1" applyBorder="1" applyAlignment="1">
      <alignment horizontal="right" vertical="center" wrapText="1"/>
    </xf>
    <xf numFmtId="176" fontId="2" fillId="0" borderId="15" xfId="1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177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178" fontId="0" fillId="0" borderId="0" xfId="0" applyNumberFormat="1" applyFill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78" fontId="2" fillId="0" borderId="1" xfId="0" applyNumberFormat="1" applyFont="1" applyFill="1" applyBorder="1" applyAlignment="1">
      <alignment vertical="center" wrapText="1"/>
    </xf>
    <xf numFmtId="178" fontId="2" fillId="0" borderId="2" xfId="0" applyNumberFormat="1" applyFont="1" applyFill="1" applyBorder="1" applyAlignment="1">
      <alignment vertical="center" wrapText="1"/>
    </xf>
    <xf numFmtId="178" fontId="9" fillId="0" borderId="6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15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177" fontId="3" fillId="0" borderId="20" xfId="0" applyNumberFormat="1" applyFont="1" applyFill="1" applyBorder="1" applyAlignment="1">
      <alignment horizontal="right" vertical="center" wrapText="1"/>
    </xf>
    <xf numFmtId="178" fontId="2" fillId="0" borderId="0" xfId="0" applyNumberFormat="1" applyFont="1" applyFill="1" applyAlignment="1">
      <alignment vertical="center" wrapText="1"/>
    </xf>
    <xf numFmtId="178" fontId="0" fillId="0" borderId="0" xfId="0" applyNumberForma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vertical="center" wrapText="1"/>
    </xf>
    <xf numFmtId="0" fontId="18" fillId="0" borderId="18" xfId="0" applyNumberFormat="1" applyFont="1" applyFill="1" applyBorder="1" applyAlignment="1">
      <alignment horizontal="right" vertical="center" wrapText="1"/>
    </xf>
    <xf numFmtId="0" fontId="18" fillId="0" borderId="19" xfId="0" applyNumberFormat="1" applyFont="1" applyFill="1" applyBorder="1" applyAlignment="1">
      <alignment horizontal="right" vertical="center" wrapText="1"/>
    </xf>
    <xf numFmtId="0" fontId="6" fillId="0" borderId="20" xfId="0" applyNumberFormat="1" applyFont="1" applyFill="1" applyBorder="1" applyAlignment="1">
      <alignment horizontal="right" vertical="center" wrapText="1"/>
    </xf>
    <xf numFmtId="0" fontId="6" fillId="0" borderId="0" xfId="0" applyNumberFormat="1" applyFont="1" applyFill="1" applyBorder="1" applyAlignment="1">
      <alignment horizontal="right" vertical="center" wrapText="1"/>
    </xf>
    <xf numFmtId="0" fontId="2" fillId="0" borderId="2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2" fillId="0" borderId="37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4" fillId="0" borderId="36" xfId="0" applyFont="1" applyBorder="1" applyAlignment="1">
      <alignment horizontal="center" vertical="center" wrapText="1"/>
    </xf>
    <xf numFmtId="177" fontId="14" fillId="0" borderId="19" xfId="0" applyNumberFormat="1" applyFont="1" applyBorder="1" applyAlignment="1">
      <alignment horizontal="right" vertical="center" wrapText="1"/>
    </xf>
    <xf numFmtId="179" fontId="14" fillId="2" borderId="19" xfId="0" applyNumberFormat="1" applyFont="1" applyFill="1" applyBorder="1" applyAlignment="1">
      <alignment horizontal="right" vertical="center" wrapText="1"/>
    </xf>
    <xf numFmtId="0" fontId="4" fillId="0" borderId="36" xfId="0" applyFont="1" applyBorder="1" applyAlignment="1">
      <alignment horizontal="center" vertical="center" wrapText="1"/>
    </xf>
    <xf numFmtId="179" fontId="4" fillId="2" borderId="0" xfId="0" applyNumberFormat="1" applyFont="1" applyFill="1" applyAlignment="1">
      <alignment horizontal="right" vertical="center" wrapText="1"/>
    </xf>
    <xf numFmtId="177" fontId="14" fillId="0" borderId="0" xfId="0" applyNumberFormat="1" applyFont="1" applyAlignment="1">
      <alignment horizontal="right" vertical="center" wrapText="1"/>
    </xf>
    <xf numFmtId="1" fontId="4" fillId="0" borderId="0" xfId="0" applyNumberFormat="1" applyFont="1" applyAlignment="1">
      <alignment horizontal="right" vertical="center" wrapText="1"/>
    </xf>
    <xf numFmtId="179" fontId="2" fillId="0" borderId="0" xfId="0" applyNumberFormat="1" applyFont="1" applyFill="1" applyAlignment="1">
      <alignment vertical="center" wrapText="1"/>
    </xf>
    <xf numFmtId="0" fontId="13" fillId="0" borderId="8" xfId="0" applyFont="1" applyBorder="1" applyAlignment="1">
      <alignment horizontal="left" vertical="center" wrapText="1"/>
    </xf>
    <xf numFmtId="178" fontId="4" fillId="0" borderId="36" xfId="0" applyNumberFormat="1" applyFont="1" applyBorder="1" applyAlignment="1">
      <alignment horizontal="center" vertical="center" wrapText="1"/>
    </xf>
    <xf numFmtId="177" fontId="4" fillId="0" borderId="36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0" fontId="14" fillId="0" borderId="8" xfId="0" applyFont="1" applyBorder="1" applyAlignment="1">
      <alignment vertical="center" wrapText="1"/>
    </xf>
    <xf numFmtId="179" fontId="14" fillId="0" borderId="0" xfId="0" applyNumberFormat="1" applyFont="1" applyAlignment="1">
      <alignment horizontal="right" vertical="center" wrapText="1"/>
    </xf>
    <xf numFmtId="0" fontId="4" fillId="0" borderId="9" xfId="0" applyFont="1" applyBorder="1" applyAlignment="1">
      <alignment vertical="center" wrapText="1"/>
    </xf>
    <xf numFmtId="0" fontId="4" fillId="0" borderId="38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4" fillId="0" borderId="3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177" fontId="4" fillId="0" borderId="20" xfId="0" applyNumberFormat="1" applyFont="1" applyBorder="1" applyAlignment="1">
      <alignment horizontal="right" vertical="center" wrapText="1"/>
    </xf>
    <xf numFmtId="177" fontId="4" fillId="0" borderId="20" xfId="0" applyNumberFormat="1" applyFont="1" applyBorder="1" applyAlignment="1">
      <alignment vertical="center" wrapText="1"/>
    </xf>
    <xf numFmtId="176" fontId="4" fillId="0" borderId="0" xfId="0" applyNumberFormat="1" applyFont="1" applyAlignment="1">
      <alignment vertical="center" wrapText="1"/>
    </xf>
    <xf numFmtId="179" fontId="4" fillId="0" borderId="20" xfId="0" applyNumberFormat="1" applyFont="1" applyBorder="1" applyAlignment="1">
      <alignment vertical="center" wrapText="1"/>
    </xf>
    <xf numFmtId="179" fontId="4" fillId="0" borderId="20" xfId="0" applyNumberFormat="1" applyFont="1" applyBorder="1" applyAlignment="1">
      <alignment horizontal="right" vertical="center" wrapText="1"/>
    </xf>
    <xf numFmtId="176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177" fontId="4" fillId="0" borderId="0" xfId="0" applyNumberFormat="1" applyFont="1" applyBorder="1" applyAlignment="1">
      <alignment vertical="center" wrapText="1"/>
    </xf>
    <xf numFmtId="179" fontId="4" fillId="0" borderId="34" xfId="0" applyNumberFormat="1" applyFont="1" applyBorder="1" applyAlignment="1">
      <alignment vertical="center" wrapText="1"/>
    </xf>
    <xf numFmtId="180" fontId="2" fillId="0" borderId="35" xfId="0" applyNumberFormat="1" applyFont="1" applyFill="1" applyBorder="1" applyAlignment="1">
      <alignment horizontal="right" vertical="center" wrapText="1"/>
    </xf>
    <xf numFmtId="176" fontId="4" fillId="0" borderId="15" xfId="0" applyNumberFormat="1" applyFont="1" applyFill="1" applyBorder="1" applyAlignment="1">
      <alignment vertical="center" wrapText="1"/>
    </xf>
    <xf numFmtId="177" fontId="4" fillId="0" borderId="15" xfId="0" applyNumberFormat="1" applyFont="1" applyFill="1" applyBorder="1" applyAlignment="1">
      <alignment vertical="center" wrapText="1"/>
    </xf>
    <xf numFmtId="176" fontId="19" fillId="0" borderId="0" xfId="0" applyNumberFormat="1" applyFont="1" applyAlignment="1">
      <alignment vertical="center" wrapText="1"/>
    </xf>
    <xf numFmtId="179" fontId="4" fillId="2" borderId="39" xfId="0" applyNumberFormat="1" applyFont="1" applyFill="1" applyBorder="1" applyAlignment="1">
      <alignment horizontal="right" vertical="center" wrapText="1"/>
    </xf>
    <xf numFmtId="0" fontId="2" fillId="0" borderId="40" xfId="0" applyNumberFormat="1" applyFont="1" applyFill="1" applyBorder="1" applyAlignment="1">
      <alignment vertical="center" wrapText="1"/>
    </xf>
    <xf numFmtId="0" fontId="2" fillId="0" borderId="41" xfId="0" applyNumberFormat="1" applyFont="1" applyFill="1" applyBorder="1" applyAlignment="1">
      <alignment vertical="center" wrapText="1"/>
    </xf>
    <xf numFmtId="1" fontId="25" fillId="0" borderId="0" xfId="0" applyNumberFormat="1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 wrapText="1"/>
    </xf>
    <xf numFmtId="1" fontId="2" fillId="0" borderId="39" xfId="0" applyNumberFormat="1" applyFont="1" applyFill="1" applyBorder="1" applyAlignment="1">
      <alignment horizontal="right" vertical="center" wrapText="1"/>
    </xf>
    <xf numFmtId="0" fontId="2" fillId="0" borderId="39" xfId="0" applyFont="1" applyFill="1" applyBorder="1" applyAlignment="1">
      <alignment horizontal="right" vertical="center" wrapText="1"/>
    </xf>
    <xf numFmtId="177" fontId="25" fillId="0" borderId="0" xfId="0" applyNumberFormat="1" applyFont="1" applyBorder="1" applyAlignment="1">
      <alignment horizontal="right" vertical="center" wrapText="1"/>
    </xf>
    <xf numFmtId="1" fontId="25" fillId="0" borderId="39" xfId="0" applyNumberFormat="1" applyFont="1" applyBorder="1" applyAlignment="1">
      <alignment horizontal="right" vertical="center" wrapText="1"/>
    </xf>
    <xf numFmtId="177" fontId="25" fillId="0" borderId="39" xfId="0" applyNumberFormat="1" applyFont="1" applyBorder="1" applyAlignment="1">
      <alignment horizontal="right" vertical="center" wrapText="1"/>
    </xf>
    <xf numFmtId="0" fontId="25" fillId="0" borderId="39" xfId="0" applyFont="1" applyBorder="1" applyAlignment="1">
      <alignment horizontal="right" vertical="center" wrapText="1"/>
    </xf>
    <xf numFmtId="0" fontId="23" fillId="0" borderId="8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8" fillId="0" borderId="40" xfId="0" applyNumberFormat="1" applyFont="1" applyFill="1" applyBorder="1" applyAlignment="1">
      <alignment horizontal="left" vertical="center" wrapText="1"/>
    </xf>
    <xf numFmtId="0" fontId="28" fillId="0" borderId="41" xfId="0" applyNumberFormat="1" applyFont="1" applyFill="1" applyBorder="1" applyAlignment="1">
      <alignment horizontal="left" vertical="center" wrapText="1"/>
    </xf>
    <xf numFmtId="0" fontId="23" fillId="0" borderId="40" xfId="0" applyNumberFormat="1" applyFont="1" applyFill="1" applyBorder="1" applyAlignment="1">
      <alignment horizontal="left" vertical="center" wrapText="1"/>
    </xf>
    <xf numFmtId="0" fontId="23" fillId="0" borderId="41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distributed" vertical="center" wrapText="1"/>
    </xf>
    <xf numFmtId="0" fontId="4" fillId="0" borderId="28" xfId="0" applyFont="1" applyFill="1" applyBorder="1" applyAlignment="1">
      <alignment horizontal="distributed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distributed" vertical="center" wrapText="1"/>
    </xf>
    <xf numFmtId="0" fontId="4" fillId="0" borderId="29" xfId="0" applyFont="1" applyBorder="1" applyAlignment="1">
      <alignment horizontal="distributed" vertical="center" wrapText="1"/>
    </xf>
    <xf numFmtId="0" fontId="8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8" fontId="2" fillId="0" borderId="6" xfId="0" applyNumberFormat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177" fontId="2" fillId="0" borderId="33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178" fontId="4" fillId="0" borderId="1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8" fontId="4" fillId="0" borderId="33" xfId="0" applyNumberFormat="1" applyFont="1" applyFill="1" applyBorder="1" applyAlignment="1">
      <alignment horizontal="center" vertical="center" wrapText="1"/>
    </xf>
    <xf numFmtId="178" fontId="4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8" xfId="0" applyFont="1" applyFill="1" applyBorder="1" applyAlignment="1">
      <alignment horizontal="distributed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2" fillId="0" borderId="1" xfId="6" applyFont="1" applyBorder="1" applyAlignment="1">
      <alignment horizontal="right" vertical="center" wrapText="1"/>
    </xf>
    <xf numFmtId="0" fontId="2" fillId="0" borderId="3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distributed" vertical="center" wrapText="1"/>
    </xf>
    <xf numFmtId="0" fontId="3" fillId="0" borderId="7" xfId="0" applyFont="1" applyFill="1" applyBorder="1" applyAlignment="1">
      <alignment horizontal="distributed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29" xfId="1" applyFont="1" applyFill="1" applyBorder="1" applyAlignment="1">
      <alignment horizontal="center" vertical="center" wrapText="1"/>
    </xf>
    <xf numFmtId="1" fontId="4" fillId="0" borderId="25" xfId="1" applyNumberFormat="1" applyFont="1" applyFill="1" applyBorder="1" applyAlignment="1">
      <alignment horizontal="center" vertical="center" wrapText="1"/>
    </xf>
    <xf numFmtId="1" fontId="4" fillId="0" borderId="28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1" fontId="8" fillId="0" borderId="0" xfId="1" applyNumberFormat="1" applyFont="1" applyFill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2" fillId="0" borderId="0" xfId="5" applyFont="1" applyFill="1" applyBorder="1" applyAlignment="1">
      <alignment horizontal="left" vertical="center" wrapText="1"/>
    </xf>
    <xf numFmtId="0" fontId="2" fillId="0" borderId="24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  <xf numFmtId="0" fontId="2" fillId="0" borderId="25" xfId="2" applyFont="1" applyFill="1" applyBorder="1" applyAlignment="1">
      <alignment horizontal="center" vertical="center" wrapText="1"/>
    </xf>
    <xf numFmtId="0" fontId="2" fillId="0" borderId="28" xfId="2" applyFont="1" applyFill="1" applyBorder="1" applyAlignment="1">
      <alignment horizontal="center" vertical="center" wrapText="1"/>
    </xf>
    <xf numFmtId="0" fontId="2" fillId="0" borderId="26" xfId="2" applyFont="1" applyFill="1" applyBorder="1" applyAlignment="1">
      <alignment horizontal="center" vertical="center" wrapText="1"/>
    </xf>
    <xf numFmtId="0" fontId="2" fillId="0" borderId="29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29" fillId="0" borderId="0" xfId="0" applyNumberFormat="1" applyFont="1" applyAlignment="1">
      <alignment horizontal="right" vertical="center" wrapText="1"/>
    </xf>
    <xf numFmtId="176" fontId="29" fillId="0" borderId="0" xfId="0" applyNumberFormat="1" applyFont="1" applyBorder="1" applyAlignment="1">
      <alignment vertical="center" wrapText="1"/>
    </xf>
    <xf numFmtId="176" fontId="29" fillId="0" borderId="15" xfId="0" applyNumberFormat="1" applyFont="1" applyFill="1" applyBorder="1" applyAlignment="1">
      <alignment vertical="center" wrapText="1"/>
    </xf>
  </cellXfs>
  <cellStyles count="8">
    <cellStyle name="常规" xfId="0" builtinId="0"/>
    <cellStyle name="常规 19" xfId="3"/>
    <cellStyle name="常规_11.城市居民生活2011年" xfId="4"/>
    <cellStyle name="常规_2003年住户年鉴(刘秀荣）" xfId="2"/>
    <cellStyle name="常规_2003年住户年鉴(刘秀荣）_11.城市居民生活2011年" xfId="5"/>
    <cellStyle name="常规_2012-06-15大资料 2011科技" xfId="1"/>
    <cellStyle name="常规_分县区三次产业构成" xfId="6"/>
    <cellStyle name="常规_历年地区生产总值" xfId="7"/>
  </cellStyles>
  <dxfs count="0"/>
  <tableStyles count="0" defaultTableStyle="TableStyleMedium2" defaultPivotStyle="PivotStyleLight16"/>
  <colors>
    <mruColors>
      <color rgb="FFFF0000"/>
      <color rgb="FFFFFFFF"/>
      <color rgb="FFFFCC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J37"/>
  <sheetViews>
    <sheetView showGridLines="0" showZeros="0" tabSelected="1" topLeftCell="A19" workbookViewId="0">
      <selection activeCell="K34" sqref="K34"/>
    </sheetView>
  </sheetViews>
  <sheetFormatPr defaultColWidth="8.75" defaultRowHeight="16.5" customHeight="1" x14ac:dyDescent="0.15"/>
  <cols>
    <col min="1" max="1" width="8.75" style="184" customWidth="1"/>
    <col min="2" max="2" width="9.5" style="185" customWidth="1"/>
    <col min="3" max="3" width="14.25" style="185" customWidth="1"/>
    <col min="4" max="4" width="10.125" style="185" customWidth="1"/>
    <col min="5" max="5" width="11" style="185" customWidth="1"/>
    <col min="6" max="6" width="10" style="185" customWidth="1"/>
    <col min="7" max="7" width="9.25" style="185" customWidth="1"/>
    <col min="8" max="8" width="11.25" style="185" customWidth="1"/>
    <col min="9" max="33" width="9" style="185" customWidth="1"/>
    <col min="34" max="16384" width="8.75" style="185"/>
  </cols>
  <sheetData>
    <row r="1" spans="1:10" s="1" customFormat="1" ht="24.95" customHeight="1" x14ac:dyDescent="0.15">
      <c r="A1" s="219" t="s">
        <v>0</v>
      </c>
      <c r="B1" s="219"/>
      <c r="C1" s="219"/>
      <c r="D1" s="219"/>
      <c r="E1" s="219"/>
      <c r="F1" s="219"/>
      <c r="G1" s="219"/>
      <c r="H1" s="219"/>
      <c r="I1" s="125"/>
      <c r="J1" s="164"/>
    </row>
    <row r="2" spans="1:10" s="2" customFormat="1" ht="20.100000000000001" customHeight="1" x14ac:dyDescent="0.15">
      <c r="A2" s="186"/>
      <c r="B2" s="186"/>
      <c r="C2" s="186"/>
      <c r="D2" s="186"/>
      <c r="E2" s="186"/>
      <c r="F2" s="186"/>
      <c r="G2" s="186"/>
      <c r="H2" s="186"/>
      <c r="I2" s="186"/>
      <c r="J2" s="164"/>
    </row>
    <row r="3" spans="1:10" s="2" customFormat="1" ht="32.25" customHeight="1" x14ac:dyDescent="0.15">
      <c r="A3" s="220" t="s">
        <v>1</v>
      </c>
      <c r="B3" s="222" t="s">
        <v>2</v>
      </c>
      <c r="C3" s="224" t="s">
        <v>3</v>
      </c>
      <c r="D3" s="224" t="s">
        <v>4</v>
      </c>
      <c r="E3" s="222" t="s">
        <v>5</v>
      </c>
      <c r="F3" s="224" t="s">
        <v>6</v>
      </c>
      <c r="G3" s="226" t="s">
        <v>7</v>
      </c>
      <c r="H3" s="187"/>
      <c r="I3" s="164"/>
      <c r="J3" s="164"/>
    </row>
    <row r="4" spans="1:10" s="2" customFormat="1" ht="39.950000000000003" customHeight="1" x14ac:dyDescent="0.15">
      <c r="A4" s="221"/>
      <c r="B4" s="223"/>
      <c r="C4" s="225"/>
      <c r="D4" s="225"/>
      <c r="E4" s="223"/>
      <c r="F4" s="225"/>
      <c r="G4" s="227"/>
      <c r="H4" s="188" t="s">
        <v>8</v>
      </c>
      <c r="I4" s="164"/>
      <c r="J4" s="164"/>
    </row>
    <row r="5" spans="1:10" s="2" customFormat="1" ht="18.2" customHeight="1" x14ac:dyDescent="0.15">
      <c r="A5" s="183">
        <v>1991</v>
      </c>
      <c r="B5" s="189"/>
      <c r="C5" s="129"/>
      <c r="D5" s="129"/>
      <c r="E5" s="129"/>
      <c r="F5" s="129"/>
      <c r="G5" s="129">
        <v>99</v>
      </c>
      <c r="H5" s="129">
        <v>4</v>
      </c>
      <c r="I5" s="164"/>
      <c r="J5" s="164"/>
    </row>
    <row r="6" spans="1:10" s="2" customFormat="1" ht="18.2" customHeight="1" x14ac:dyDescent="0.15">
      <c r="A6" s="183">
        <v>1992</v>
      </c>
      <c r="B6" s="189"/>
      <c r="C6" s="129"/>
      <c r="D6" s="129"/>
      <c r="E6" s="129"/>
      <c r="F6" s="129"/>
      <c r="G6" s="129">
        <v>149</v>
      </c>
      <c r="H6" s="129">
        <v>6</v>
      </c>
      <c r="I6" s="164"/>
      <c r="J6" s="164"/>
    </row>
    <row r="7" spans="1:10" s="2" customFormat="1" ht="18.2" customHeight="1" x14ac:dyDescent="0.15">
      <c r="A7" s="183">
        <v>1993</v>
      </c>
      <c r="B7" s="189"/>
      <c r="C7" s="129"/>
      <c r="D7" s="129"/>
      <c r="E7" s="129"/>
      <c r="F7" s="129"/>
      <c r="G7" s="129">
        <v>327</v>
      </c>
      <c r="H7" s="129">
        <v>9</v>
      </c>
      <c r="I7" s="164"/>
      <c r="J7" s="164"/>
    </row>
    <row r="8" spans="1:10" s="2" customFormat="1" ht="18.2" customHeight="1" x14ac:dyDescent="0.15">
      <c r="A8" s="183">
        <v>1994</v>
      </c>
      <c r="B8" s="190"/>
      <c r="C8" s="131"/>
      <c r="D8" s="131"/>
      <c r="E8" s="191"/>
      <c r="F8" s="191"/>
      <c r="G8" s="131">
        <v>232</v>
      </c>
      <c r="H8" s="131">
        <v>5</v>
      </c>
      <c r="I8" s="164"/>
      <c r="J8" s="164"/>
    </row>
    <row r="9" spans="1:10" s="2" customFormat="1" ht="18.2" customHeight="1" x14ac:dyDescent="0.15">
      <c r="A9" s="183">
        <v>1995</v>
      </c>
      <c r="B9" s="190"/>
      <c r="C9" s="131"/>
      <c r="D9" s="131"/>
      <c r="E9" s="191"/>
      <c r="F9" s="191"/>
      <c r="G9" s="131">
        <v>247</v>
      </c>
      <c r="H9" s="131">
        <v>7</v>
      </c>
      <c r="I9" s="164"/>
      <c r="J9" s="164"/>
    </row>
    <row r="10" spans="1:10" s="2" customFormat="1" ht="18.2" customHeight="1" x14ac:dyDescent="0.15">
      <c r="A10" s="183"/>
      <c r="B10" s="190"/>
      <c r="C10" s="131"/>
      <c r="D10" s="131"/>
      <c r="E10" s="191"/>
      <c r="F10" s="191"/>
      <c r="G10" s="131"/>
      <c r="H10" s="131"/>
      <c r="I10" s="164"/>
      <c r="J10" s="164"/>
    </row>
    <row r="11" spans="1:10" s="2" customFormat="1" ht="18.2" customHeight="1" x14ac:dyDescent="0.15">
      <c r="A11" s="183">
        <v>1996</v>
      </c>
      <c r="B11" s="190"/>
      <c r="C11" s="131"/>
      <c r="D11" s="131"/>
      <c r="E11" s="191"/>
      <c r="F11" s="191"/>
      <c r="G11" s="131">
        <v>193</v>
      </c>
      <c r="H11" s="131">
        <v>6</v>
      </c>
      <c r="I11" s="164"/>
      <c r="J11" s="164"/>
    </row>
    <row r="12" spans="1:10" s="2" customFormat="1" ht="18.2" customHeight="1" x14ac:dyDescent="0.15">
      <c r="A12" s="183">
        <v>1997</v>
      </c>
      <c r="B12" s="190"/>
      <c r="C12" s="131"/>
      <c r="D12" s="131"/>
      <c r="E12" s="191"/>
      <c r="F12" s="191"/>
      <c r="G12" s="131">
        <v>318</v>
      </c>
      <c r="H12" s="131">
        <v>8</v>
      </c>
      <c r="I12" s="164"/>
      <c r="J12" s="164"/>
    </row>
    <row r="13" spans="1:10" s="2" customFormat="1" ht="18.2" customHeight="1" x14ac:dyDescent="0.15">
      <c r="A13" s="183">
        <v>1998</v>
      </c>
      <c r="B13" s="190"/>
      <c r="C13" s="131"/>
      <c r="D13" s="131"/>
      <c r="E13" s="191"/>
      <c r="F13" s="191"/>
      <c r="G13" s="131">
        <v>420</v>
      </c>
      <c r="H13" s="131">
        <v>8</v>
      </c>
      <c r="I13" s="164"/>
      <c r="J13" s="164"/>
    </row>
    <row r="14" spans="1:10" s="2" customFormat="1" ht="18.2" customHeight="1" x14ac:dyDescent="0.15">
      <c r="A14" s="183">
        <v>1999</v>
      </c>
      <c r="B14" s="190"/>
      <c r="C14" s="131"/>
      <c r="D14" s="131"/>
      <c r="E14" s="191"/>
      <c r="F14" s="191"/>
      <c r="G14" s="131">
        <v>497</v>
      </c>
      <c r="H14" s="131">
        <v>11</v>
      </c>
      <c r="I14" s="164"/>
      <c r="J14" s="164"/>
    </row>
    <row r="15" spans="1:10" s="2" customFormat="1" ht="18.2" customHeight="1" x14ac:dyDescent="0.15">
      <c r="A15" s="183">
        <v>2000</v>
      </c>
      <c r="B15" s="190"/>
      <c r="C15" s="131"/>
      <c r="D15" s="131"/>
      <c r="E15" s="191"/>
      <c r="F15" s="191"/>
      <c r="G15" s="131">
        <v>501</v>
      </c>
      <c r="H15" s="131">
        <v>36</v>
      </c>
      <c r="I15" s="164"/>
      <c r="J15" s="164"/>
    </row>
    <row r="16" spans="1:10" s="2" customFormat="1" ht="18.2" customHeight="1" x14ac:dyDescent="0.15">
      <c r="A16" s="183"/>
      <c r="B16" s="190"/>
      <c r="C16" s="131"/>
      <c r="D16" s="131"/>
      <c r="E16" s="191"/>
      <c r="F16" s="191"/>
      <c r="G16" s="131"/>
      <c r="H16" s="131"/>
      <c r="I16" s="164"/>
      <c r="J16" s="164"/>
    </row>
    <row r="17" spans="1:10" s="2" customFormat="1" ht="18.2" customHeight="1" x14ac:dyDescent="0.15">
      <c r="A17" s="183">
        <v>2001</v>
      </c>
      <c r="B17" s="190"/>
      <c r="C17" s="131"/>
      <c r="D17" s="131"/>
      <c r="E17" s="191"/>
      <c r="F17" s="191"/>
      <c r="G17" s="131">
        <v>464</v>
      </c>
      <c r="H17" s="131">
        <v>14</v>
      </c>
      <c r="I17" s="164"/>
      <c r="J17" s="164"/>
    </row>
    <row r="18" spans="1:10" s="2" customFormat="1" ht="18.2" customHeight="1" x14ac:dyDescent="0.15">
      <c r="A18" s="183">
        <v>2002</v>
      </c>
      <c r="B18" s="190"/>
      <c r="C18" s="131"/>
      <c r="D18" s="131"/>
      <c r="E18" s="191"/>
      <c r="F18" s="191"/>
      <c r="G18" s="131">
        <v>618</v>
      </c>
      <c r="H18" s="131">
        <v>16</v>
      </c>
      <c r="I18" s="164"/>
      <c r="J18" s="164"/>
    </row>
    <row r="19" spans="1:10" s="2" customFormat="1" ht="18.2" customHeight="1" x14ac:dyDescent="0.15">
      <c r="A19" s="183">
        <v>2003</v>
      </c>
      <c r="B19" s="190"/>
      <c r="C19" s="131"/>
      <c r="D19" s="131">
        <v>80194</v>
      </c>
      <c r="E19" s="191"/>
      <c r="F19" s="191">
        <v>0.65</v>
      </c>
      <c r="G19" s="131">
        <v>427</v>
      </c>
      <c r="H19" s="131">
        <v>33</v>
      </c>
      <c r="I19" s="164"/>
      <c r="J19" s="164"/>
    </row>
    <row r="20" spans="1:10" s="2" customFormat="1" ht="18.2" customHeight="1" x14ac:dyDescent="0.15">
      <c r="A20" s="183">
        <v>2004</v>
      </c>
      <c r="B20" s="190"/>
      <c r="C20" s="131"/>
      <c r="D20" s="131">
        <v>98774</v>
      </c>
      <c r="E20" s="191"/>
      <c r="F20" s="191">
        <v>0.46</v>
      </c>
      <c r="G20" s="131">
        <v>321</v>
      </c>
      <c r="H20" s="131">
        <v>29</v>
      </c>
      <c r="I20" s="164"/>
      <c r="J20" s="164"/>
    </row>
    <row r="21" spans="1:10" s="2" customFormat="1" ht="18.2" customHeight="1" x14ac:dyDescent="0.15">
      <c r="A21" s="183">
        <v>2005</v>
      </c>
      <c r="B21" s="192"/>
      <c r="C21" s="130"/>
      <c r="D21" s="130">
        <v>125938</v>
      </c>
      <c r="E21" s="176"/>
      <c r="F21" s="191">
        <v>0.46</v>
      </c>
      <c r="G21" s="131">
        <v>444</v>
      </c>
      <c r="H21" s="131">
        <v>41</v>
      </c>
      <c r="I21" s="164"/>
      <c r="J21" s="201"/>
    </row>
    <row r="22" spans="1:10" s="2" customFormat="1" ht="18.2" customHeight="1" x14ac:dyDescent="0.15">
      <c r="A22" s="183"/>
      <c r="B22" s="192"/>
      <c r="C22" s="131"/>
      <c r="D22" s="131"/>
      <c r="E22" s="176"/>
      <c r="F22" s="191"/>
      <c r="G22" s="131"/>
      <c r="H22" s="131"/>
      <c r="I22" s="164"/>
      <c r="J22" s="201"/>
    </row>
    <row r="23" spans="1:10" s="2" customFormat="1" ht="18.2" customHeight="1" x14ac:dyDescent="0.15">
      <c r="A23" s="183">
        <v>2006</v>
      </c>
      <c r="B23" s="192"/>
      <c r="C23" s="130"/>
      <c r="D23" s="130">
        <v>151133</v>
      </c>
      <c r="E23" s="176"/>
      <c r="F23" s="191">
        <v>0.47</v>
      </c>
      <c r="G23" s="131">
        <v>559</v>
      </c>
      <c r="H23" s="131">
        <v>51</v>
      </c>
      <c r="I23" s="164"/>
      <c r="J23" s="201"/>
    </row>
    <row r="24" spans="1:10" s="2" customFormat="1" ht="18.2" customHeight="1" x14ac:dyDescent="0.15">
      <c r="A24" s="183">
        <v>2007</v>
      </c>
      <c r="B24" s="192"/>
      <c r="C24" s="130"/>
      <c r="D24" s="130">
        <v>186216</v>
      </c>
      <c r="E24" s="176"/>
      <c r="F24" s="191">
        <v>0.45</v>
      </c>
      <c r="G24" s="131">
        <v>657</v>
      </c>
      <c r="H24" s="131">
        <v>49</v>
      </c>
      <c r="I24" s="164"/>
      <c r="J24" s="201"/>
    </row>
    <row r="25" spans="1:10" s="2" customFormat="1" ht="18.2" customHeight="1" x14ac:dyDescent="0.15">
      <c r="A25" s="183">
        <v>2008</v>
      </c>
      <c r="B25" s="192"/>
      <c r="C25" s="130"/>
      <c r="D25" s="130">
        <v>264146</v>
      </c>
      <c r="E25" s="176"/>
      <c r="F25" s="191">
        <v>0.47</v>
      </c>
      <c r="G25" s="131">
        <v>710</v>
      </c>
      <c r="H25" s="131">
        <v>76</v>
      </c>
      <c r="I25" s="164"/>
      <c r="J25" s="201"/>
    </row>
    <row r="26" spans="1:10" s="2" customFormat="1" ht="18.2" customHeight="1" x14ac:dyDescent="0.15">
      <c r="A26" s="183">
        <v>2009</v>
      </c>
      <c r="B26" s="192"/>
      <c r="C26" s="130"/>
      <c r="D26" s="130">
        <v>345487</v>
      </c>
      <c r="E26" s="176"/>
      <c r="F26" s="191">
        <v>0.57999999999999996</v>
      </c>
      <c r="G26" s="131">
        <v>1047</v>
      </c>
      <c r="H26" s="131">
        <v>89</v>
      </c>
      <c r="I26" s="164"/>
      <c r="J26" s="201"/>
    </row>
    <row r="27" spans="1:10" s="2" customFormat="1" ht="18.2" customHeight="1" x14ac:dyDescent="0.15">
      <c r="A27" s="183">
        <v>2010</v>
      </c>
      <c r="B27" s="192"/>
      <c r="C27" s="130"/>
      <c r="D27" s="130">
        <v>378634</v>
      </c>
      <c r="E27" s="176"/>
      <c r="F27" s="191">
        <v>0.47</v>
      </c>
      <c r="G27" s="131">
        <v>1378</v>
      </c>
      <c r="H27" s="131">
        <v>128</v>
      </c>
      <c r="I27" s="164"/>
      <c r="J27" s="201"/>
    </row>
    <row r="28" spans="1:10" s="2" customFormat="1" ht="18.2" customHeight="1" x14ac:dyDescent="0.15">
      <c r="A28" s="183"/>
      <c r="B28" s="192"/>
      <c r="C28" s="131"/>
      <c r="D28" s="131"/>
      <c r="E28" s="176"/>
      <c r="F28" s="191"/>
      <c r="G28" s="131"/>
      <c r="H28" s="131"/>
      <c r="I28" s="164"/>
      <c r="J28" s="201"/>
    </row>
    <row r="29" spans="1:10" s="2" customFormat="1" ht="18.2" customHeight="1" x14ac:dyDescent="0.15">
      <c r="A29" s="183">
        <v>2011</v>
      </c>
      <c r="B29" s="192"/>
      <c r="C29" s="130"/>
      <c r="D29" s="130">
        <v>454683</v>
      </c>
      <c r="E29" s="176"/>
      <c r="F29" s="191">
        <v>0.47</v>
      </c>
      <c r="G29" s="131">
        <v>1522</v>
      </c>
      <c r="H29" s="131">
        <v>159</v>
      </c>
      <c r="I29" s="164"/>
      <c r="J29" s="201"/>
    </row>
    <row r="30" spans="1:10" s="2" customFormat="1" ht="18.2" customHeight="1" x14ac:dyDescent="0.15">
      <c r="A30" s="183">
        <v>2012</v>
      </c>
      <c r="B30" s="192">
        <v>58.2</v>
      </c>
      <c r="C30" s="191"/>
      <c r="D30" s="130">
        <v>553223</v>
      </c>
      <c r="E30" s="176"/>
      <c r="F30" s="191">
        <v>0.53</v>
      </c>
      <c r="G30" s="131">
        <v>1799</v>
      </c>
      <c r="H30" s="131">
        <v>207</v>
      </c>
      <c r="I30" s="164"/>
      <c r="J30" s="201"/>
    </row>
    <row r="31" spans="1:10" s="2" customFormat="1" ht="18.2" customHeight="1" x14ac:dyDescent="0.15">
      <c r="A31" s="183">
        <v>2013</v>
      </c>
      <c r="B31" s="192">
        <v>67.599999999999994</v>
      </c>
      <c r="C31" s="191"/>
      <c r="D31" s="130">
        <v>645711</v>
      </c>
      <c r="E31" s="176"/>
      <c r="F31" s="191">
        <v>0.57999999999999996</v>
      </c>
      <c r="G31" s="131">
        <v>2398</v>
      </c>
      <c r="H31" s="131">
        <v>267</v>
      </c>
      <c r="I31" s="164"/>
      <c r="J31" s="201"/>
    </row>
    <row r="32" spans="1:10" s="2" customFormat="1" ht="18.2" customHeight="1" x14ac:dyDescent="0.15">
      <c r="A32" s="183">
        <v>2014</v>
      </c>
      <c r="B32" s="193">
        <v>72.400000000000006</v>
      </c>
      <c r="C32" s="176"/>
      <c r="D32" s="129">
        <v>701349</v>
      </c>
      <c r="E32" s="176"/>
      <c r="F32" s="191">
        <v>0.64</v>
      </c>
      <c r="G32" s="131">
        <v>2636</v>
      </c>
      <c r="H32" s="131">
        <v>286</v>
      </c>
      <c r="I32" s="164"/>
      <c r="J32" s="201"/>
    </row>
    <row r="33" spans="1:10" s="2" customFormat="1" ht="18.2" customHeight="1" x14ac:dyDescent="0.15">
      <c r="A33" s="183">
        <v>2015</v>
      </c>
      <c r="B33" s="193">
        <v>69.099999999999994</v>
      </c>
      <c r="C33" s="295">
        <v>1.35</v>
      </c>
      <c r="D33" s="129">
        <v>660527</v>
      </c>
      <c r="E33" s="295">
        <v>1.29</v>
      </c>
      <c r="F33" s="191">
        <v>0.68</v>
      </c>
      <c r="G33" s="131">
        <v>3209</v>
      </c>
      <c r="H33" s="131">
        <v>436</v>
      </c>
      <c r="I33" s="164"/>
      <c r="J33" s="201"/>
    </row>
    <row r="34" spans="1:10" s="2" customFormat="1" ht="18.2" customHeight="1" x14ac:dyDescent="0.15">
      <c r="A34" s="183"/>
      <c r="B34" s="193"/>
      <c r="C34" s="295"/>
      <c r="D34" s="129"/>
      <c r="E34" s="295"/>
      <c r="F34" s="191"/>
      <c r="G34" s="131"/>
      <c r="H34" s="131"/>
      <c r="I34" s="164"/>
      <c r="J34" s="201"/>
    </row>
    <row r="35" spans="1:10" s="2" customFormat="1" ht="18.2" customHeight="1" x14ac:dyDescent="0.15">
      <c r="A35" s="163">
        <v>2016</v>
      </c>
      <c r="B35" s="192">
        <v>68.7</v>
      </c>
      <c r="C35" s="296">
        <v>1.23</v>
      </c>
      <c r="D35" s="195">
        <v>663548</v>
      </c>
      <c r="E35" s="296">
        <v>1.18</v>
      </c>
      <c r="F35" s="194">
        <v>0.65</v>
      </c>
      <c r="G35" s="196">
        <v>3282</v>
      </c>
      <c r="H35" s="196">
        <v>535</v>
      </c>
      <c r="I35" s="164"/>
      <c r="J35" s="201"/>
    </row>
    <row r="36" spans="1:10" s="2" customFormat="1" ht="18.2" customHeight="1" x14ac:dyDescent="0.15">
      <c r="A36" s="163">
        <v>2017</v>
      </c>
      <c r="B36" s="197">
        <v>82.2</v>
      </c>
      <c r="C36" s="296">
        <v>1.39</v>
      </c>
      <c r="D36" s="195">
        <v>779860</v>
      </c>
      <c r="E36" s="296">
        <v>1.32</v>
      </c>
      <c r="F36" s="194">
        <v>0.82</v>
      </c>
      <c r="G36" s="196">
        <v>3677</v>
      </c>
      <c r="H36" s="196">
        <v>640</v>
      </c>
      <c r="I36" s="164"/>
      <c r="J36" s="201"/>
    </row>
    <row r="37" spans="1:10" s="2" customFormat="1" ht="18.2" customHeight="1" x14ac:dyDescent="0.15">
      <c r="A37" s="162">
        <v>2018</v>
      </c>
      <c r="B37" s="198">
        <v>114.9</v>
      </c>
      <c r="C37" s="297">
        <v>1.82</v>
      </c>
      <c r="D37" s="98">
        <v>1057907</v>
      </c>
      <c r="E37" s="297">
        <v>1.68</v>
      </c>
      <c r="F37" s="199">
        <v>1.02</v>
      </c>
      <c r="G37" s="200">
        <v>5308</v>
      </c>
      <c r="H37" s="200">
        <v>723</v>
      </c>
      <c r="I37" s="164"/>
      <c r="J37" s="201"/>
    </row>
  </sheetData>
  <mergeCells count="8">
    <mergeCell ref="A1:H1"/>
    <mergeCell ref="A3:A4"/>
    <mergeCell ref="B3:B4"/>
    <mergeCell ref="C3:C4"/>
    <mergeCell ref="D3:D4"/>
    <mergeCell ref="E3:E4"/>
    <mergeCell ref="F3:F4"/>
    <mergeCell ref="G3:G4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M26"/>
  <sheetViews>
    <sheetView showGridLines="0" showZeros="0" workbookViewId="0">
      <selection activeCell="L17" sqref="L17"/>
    </sheetView>
  </sheetViews>
  <sheetFormatPr defaultColWidth="9" defaultRowHeight="14.25" x14ac:dyDescent="0.15"/>
  <cols>
    <col min="1" max="1" width="9.125" style="3" customWidth="1"/>
    <col min="2" max="2" width="7.625" style="3" customWidth="1"/>
    <col min="3" max="12" width="6.625" style="3" customWidth="1"/>
    <col min="13" max="16384" width="9" style="3"/>
  </cols>
  <sheetData>
    <row r="1" spans="1:13" s="1" customFormat="1" ht="24.95" customHeight="1" x14ac:dyDescent="0.15">
      <c r="A1" s="232" t="s">
        <v>253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</row>
    <row r="2" spans="1:13" s="2" customFormat="1" ht="20.100000000000001" customHeight="1" x14ac:dyDescent="0.15">
      <c r="C2" s="294" t="str">
        <f>'20-9分县学校情况20-9续表1'!C15</f>
        <v>(2018年）</v>
      </c>
      <c r="D2" s="294"/>
      <c r="E2" s="294"/>
      <c r="F2" s="294"/>
      <c r="G2" s="294"/>
      <c r="H2" s="294"/>
      <c r="I2" s="294"/>
      <c r="J2" s="294"/>
      <c r="K2" s="292" t="s">
        <v>197</v>
      </c>
      <c r="L2" s="292"/>
    </row>
    <row r="3" spans="1:13" s="2" customFormat="1" ht="9.9499999999999993" customHeight="1" x14ac:dyDescent="0.15">
      <c r="A3" s="287" t="s">
        <v>178</v>
      </c>
      <c r="B3" s="293" t="s">
        <v>199</v>
      </c>
      <c r="C3" s="5"/>
      <c r="D3" s="5"/>
      <c r="E3" s="5"/>
      <c r="F3" s="5"/>
      <c r="G3" s="6"/>
      <c r="H3" s="6"/>
      <c r="I3" s="6"/>
      <c r="J3" s="6"/>
      <c r="K3" s="21"/>
      <c r="L3" s="21"/>
    </row>
    <row r="4" spans="1:13" s="2" customFormat="1" ht="39.950000000000003" customHeight="1" x14ac:dyDescent="0.15">
      <c r="A4" s="288"/>
      <c r="B4" s="290"/>
      <c r="C4" s="7" t="s">
        <v>180</v>
      </c>
      <c r="D4" s="7" t="s">
        <v>181</v>
      </c>
      <c r="E4" s="7" t="s">
        <v>182</v>
      </c>
      <c r="F4" s="7" t="s">
        <v>183</v>
      </c>
      <c r="G4" s="7" t="s">
        <v>184</v>
      </c>
      <c r="H4" s="7" t="s">
        <v>185</v>
      </c>
      <c r="I4" s="7" t="s">
        <v>186</v>
      </c>
      <c r="J4" s="22" t="s">
        <v>187</v>
      </c>
      <c r="K4" s="23" t="s">
        <v>188</v>
      </c>
      <c r="L4" s="24" t="s">
        <v>189</v>
      </c>
      <c r="M4" s="27"/>
    </row>
    <row r="5" spans="1:13" s="2" customFormat="1" ht="29.1" customHeight="1" x14ac:dyDescent="0.15">
      <c r="A5" s="8" t="s">
        <v>190</v>
      </c>
      <c r="B5" s="9">
        <f>SUM(C5:L5)</f>
        <v>90372</v>
      </c>
      <c r="C5" s="9">
        <v>6863</v>
      </c>
      <c r="D5" s="9">
        <v>94</v>
      </c>
      <c r="E5" s="9">
        <v>1554</v>
      </c>
      <c r="F5" s="9">
        <v>755</v>
      </c>
      <c r="G5" s="9">
        <v>2327</v>
      </c>
      <c r="H5" s="9">
        <v>2182</v>
      </c>
      <c r="I5" s="9">
        <v>31937</v>
      </c>
      <c r="J5" s="9">
        <v>33056</v>
      </c>
      <c r="K5" s="25">
        <v>11245</v>
      </c>
      <c r="L5" s="25">
        <v>359</v>
      </c>
    </row>
    <row r="6" spans="1:13" s="2" customFormat="1" ht="29.1" customHeight="1" x14ac:dyDescent="0.15">
      <c r="A6" s="11" t="s">
        <v>191</v>
      </c>
      <c r="B6" s="12">
        <f t="shared" ref="B6:B13" si="0">SUM(C6:L6)</f>
        <v>8863</v>
      </c>
      <c r="C6" s="12"/>
      <c r="D6" s="12"/>
      <c r="E6" s="12">
        <v>0</v>
      </c>
      <c r="F6" s="12">
        <v>80</v>
      </c>
      <c r="G6" s="12">
        <v>422</v>
      </c>
      <c r="H6" s="12">
        <v>133</v>
      </c>
      <c r="I6" s="12">
        <v>3172</v>
      </c>
      <c r="J6" s="12">
        <v>3689</v>
      </c>
      <c r="K6" s="4">
        <v>1342</v>
      </c>
      <c r="L6" s="4">
        <v>25</v>
      </c>
    </row>
    <row r="7" spans="1:13" s="2" customFormat="1" ht="29.1" customHeight="1" x14ac:dyDescent="0.15">
      <c r="A7" s="11" t="s">
        <v>192</v>
      </c>
      <c r="B7" s="12">
        <f t="shared" si="0"/>
        <v>8673</v>
      </c>
      <c r="C7" s="12"/>
      <c r="D7" s="12"/>
      <c r="E7" s="12">
        <v>225</v>
      </c>
      <c r="F7" s="12">
        <v>69</v>
      </c>
      <c r="G7" s="12"/>
      <c r="H7" s="12">
        <v>48</v>
      </c>
      <c r="I7" s="12">
        <v>3662</v>
      </c>
      <c r="J7" s="12">
        <v>3521</v>
      </c>
      <c r="K7" s="4">
        <v>1130</v>
      </c>
      <c r="L7" s="4">
        <v>18</v>
      </c>
    </row>
    <row r="8" spans="1:13" s="2" customFormat="1" ht="29.1" customHeight="1" x14ac:dyDescent="0.15">
      <c r="A8" s="11" t="s">
        <v>259</v>
      </c>
      <c r="B8" s="12">
        <f t="shared" si="0"/>
        <v>5899</v>
      </c>
      <c r="C8" s="12"/>
      <c r="D8" s="12"/>
      <c r="E8" s="12">
        <v>86</v>
      </c>
      <c r="F8" s="12">
        <v>21</v>
      </c>
      <c r="G8" s="12">
        <v>220</v>
      </c>
      <c r="H8" s="12"/>
      <c r="I8" s="12">
        <v>2579</v>
      </c>
      <c r="J8" s="12">
        <v>2507</v>
      </c>
      <c r="K8" s="4">
        <v>468</v>
      </c>
      <c r="L8" s="4">
        <v>18</v>
      </c>
    </row>
    <row r="9" spans="1:13" s="2" customFormat="1" ht="29.1" customHeight="1" x14ac:dyDescent="0.15">
      <c r="A9" s="11" t="s">
        <v>193</v>
      </c>
      <c r="B9" s="12">
        <f t="shared" si="0"/>
        <v>5610</v>
      </c>
      <c r="C9" s="12"/>
      <c r="D9" s="12"/>
      <c r="E9" s="12">
        <v>0</v>
      </c>
      <c r="F9" s="12">
        <v>47</v>
      </c>
      <c r="G9" s="12">
        <v>328</v>
      </c>
      <c r="H9" s="12"/>
      <c r="I9" s="12">
        <v>2527</v>
      </c>
      <c r="J9" s="12">
        <v>2227</v>
      </c>
      <c r="K9" s="4">
        <v>453</v>
      </c>
      <c r="L9" s="4">
        <v>28</v>
      </c>
    </row>
    <row r="10" spans="1:13" s="2" customFormat="1" ht="29.1" customHeight="1" x14ac:dyDescent="0.15">
      <c r="A10" s="11" t="s">
        <v>194</v>
      </c>
      <c r="B10" s="12">
        <f t="shared" si="0"/>
        <v>4480</v>
      </c>
      <c r="C10" s="12"/>
      <c r="D10" s="12"/>
      <c r="E10" s="12">
        <v>0</v>
      </c>
      <c r="F10" s="12">
        <v>28</v>
      </c>
      <c r="G10" s="12">
        <v>163</v>
      </c>
      <c r="H10" s="12"/>
      <c r="I10" s="12">
        <v>2151</v>
      </c>
      <c r="J10" s="12">
        <v>1648</v>
      </c>
      <c r="K10" s="4">
        <v>465</v>
      </c>
      <c r="L10" s="4">
        <v>25</v>
      </c>
    </row>
    <row r="11" spans="1:13" s="2" customFormat="1" ht="29.1" customHeight="1" x14ac:dyDescent="0.15">
      <c r="A11" s="11" t="s">
        <v>195</v>
      </c>
      <c r="B11" s="12">
        <f t="shared" si="0"/>
        <v>5031</v>
      </c>
      <c r="C11" s="12"/>
      <c r="D11" s="12"/>
      <c r="E11" s="12">
        <v>180</v>
      </c>
      <c r="F11" s="12">
        <v>40</v>
      </c>
      <c r="G11" s="12">
        <v>0</v>
      </c>
      <c r="H11" s="12">
        <v>109</v>
      </c>
      <c r="I11" s="12">
        <v>1733</v>
      </c>
      <c r="J11" s="12">
        <v>2324</v>
      </c>
      <c r="K11" s="4">
        <v>623</v>
      </c>
      <c r="L11" s="4">
        <v>22</v>
      </c>
    </row>
    <row r="12" spans="1:13" s="2" customFormat="1" ht="29.1" customHeight="1" x14ac:dyDescent="0.15">
      <c r="A12" s="11" t="s">
        <v>196</v>
      </c>
      <c r="B12" s="12">
        <f t="shared" si="0"/>
        <v>6896</v>
      </c>
      <c r="C12" s="12"/>
      <c r="D12" s="12"/>
      <c r="E12" s="12">
        <v>0</v>
      </c>
      <c r="F12" s="12">
        <v>92</v>
      </c>
      <c r="G12" s="12">
        <v>186</v>
      </c>
      <c r="H12" s="12">
        <v>166</v>
      </c>
      <c r="I12" s="12">
        <v>2628</v>
      </c>
      <c r="J12" s="12">
        <v>3082</v>
      </c>
      <c r="K12" s="4">
        <v>711</v>
      </c>
      <c r="L12" s="4">
        <v>31</v>
      </c>
    </row>
    <row r="13" spans="1:13" s="2" customFormat="1" ht="29.1" customHeight="1" x14ac:dyDescent="0.15">
      <c r="A13" s="15" t="s">
        <v>131</v>
      </c>
      <c r="B13" s="16">
        <f t="shared" si="0"/>
        <v>44920</v>
      </c>
      <c r="C13" s="17">
        <v>6863</v>
      </c>
      <c r="D13" s="17">
        <v>94</v>
      </c>
      <c r="E13" s="17">
        <v>1063</v>
      </c>
      <c r="F13" s="17">
        <v>378</v>
      </c>
      <c r="G13" s="17">
        <v>1008</v>
      </c>
      <c r="H13" s="17">
        <v>1726</v>
      </c>
      <c r="I13" s="17">
        <v>13485</v>
      </c>
      <c r="J13" s="17">
        <v>14058</v>
      </c>
      <c r="K13" s="26">
        <v>6053</v>
      </c>
      <c r="L13" s="26">
        <v>192</v>
      </c>
    </row>
    <row r="14" spans="1:13" s="1" customFormat="1" ht="24.95" customHeight="1" x14ac:dyDescent="0.15">
      <c r="A14" s="232" t="s">
        <v>254</v>
      </c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</row>
    <row r="15" spans="1:13" s="2" customFormat="1" ht="20.100000000000001" customHeight="1" x14ac:dyDescent="0.15">
      <c r="A15" s="4"/>
      <c r="C15" s="294" t="str">
        <f>C2</f>
        <v>(2018年）</v>
      </c>
      <c r="D15" s="294"/>
      <c r="E15" s="294"/>
      <c r="F15" s="294"/>
      <c r="G15" s="294"/>
      <c r="H15" s="294"/>
      <c r="I15" s="294"/>
      <c r="J15" s="294"/>
      <c r="K15" s="292" t="s">
        <v>197</v>
      </c>
      <c r="L15" s="292"/>
    </row>
    <row r="16" spans="1:13" s="2" customFormat="1" ht="9.9499999999999993" customHeight="1" x14ac:dyDescent="0.15">
      <c r="A16" s="287" t="s">
        <v>178</v>
      </c>
      <c r="B16" s="293" t="s">
        <v>200</v>
      </c>
      <c r="C16" s="5"/>
      <c r="D16" s="5"/>
      <c r="E16" s="5"/>
      <c r="F16" s="5"/>
      <c r="G16" s="6"/>
      <c r="H16" s="6"/>
      <c r="I16" s="6"/>
      <c r="J16" s="6"/>
      <c r="K16" s="21"/>
      <c r="L16" s="21"/>
    </row>
    <row r="17" spans="1:13" s="2" customFormat="1" ht="39.950000000000003" customHeight="1" x14ac:dyDescent="0.15">
      <c r="A17" s="288"/>
      <c r="B17" s="290"/>
      <c r="C17" s="7" t="s">
        <v>180</v>
      </c>
      <c r="D17" s="7" t="s">
        <v>181</v>
      </c>
      <c r="E17" s="7" t="s">
        <v>182</v>
      </c>
      <c r="F17" s="7" t="s">
        <v>183</v>
      </c>
      <c r="G17" s="7" t="s">
        <v>184</v>
      </c>
      <c r="H17" s="7" t="s">
        <v>185</v>
      </c>
      <c r="I17" s="7" t="s">
        <v>186</v>
      </c>
      <c r="J17" s="22" t="s">
        <v>187</v>
      </c>
      <c r="K17" s="23" t="s">
        <v>188</v>
      </c>
      <c r="L17" s="24" t="s">
        <v>189</v>
      </c>
      <c r="M17" s="27"/>
    </row>
    <row r="18" spans="1:13" s="2" customFormat="1" ht="29.1" customHeight="1" x14ac:dyDescent="0.15">
      <c r="A18" s="8" t="s">
        <v>190</v>
      </c>
      <c r="B18" s="9">
        <f>SUM(C18:L18)</f>
        <v>364009</v>
      </c>
      <c r="C18" s="9">
        <v>33753</v>
      </c>
      <c r="D18" s="9">
        <v>24370</v>
      </c>
      <c r="E18" s="9">
        <v>9292</v>
      </c>
      <c r="F18" s="9">
        <v>943</v>
      </c>
      <c r="G18" s="9">
        <v>7063</v>
      </c>
      <c r="H18" s="9">
        <v>4725</v>
      </c>
      <c r="I18" s="9">
        <v>106659</v>
      </c>
      <c r="J18" s="9">
        <v>86322</v>
      </c>
      <c r="K18" s="25">
        <v>90716</v>
      </c>
      <c r="L18" s="25">
        <v>166</v>
      </c>
    </row>
    <row r="19" spans="1:13" s="2" customFormat="1" ht="29.1" customHeight="1" x14ac:dyDescent="0.15">
      <c r="A19" s="11" t="s">
        <v>191</v>
      </c>
      <c r="B19" s="12">
        <f t="shared" ref="B19:B26" si="1">SUM(C19:L19)</f>
        <v>35442</v>
      </c>
      <c r="C19" s="12"/>
      <c r="D19" s="12"/>
      <c r="E19" s="12">
        <v>0</v>
      </c>
      <c r="F19" s="12">
        <v>81</v>
      </c>
      <c r="G19" s="12">
        <v>1778</v>
      </c>
      <c r="H19" s="12">
        <v>133</v>
      </c>
      <c r="I19" s="12">
        <v>10271</v>
      </c>
      <c r="J19" s="12">
        <v>10186</v>
      </c>
      <c r="K19" s="4">
        <v>12976</v>
      </c>
      <c r="L19" s="4">
        <v>17</v>
      </c>
    </row>
    <row r="20" spans="1:13" s="2" customFormat="1" ht="29.1" customHeight="1" x14ac:dyDescent="0.15">
      <c r="A20" s="11" t="s">
        <v>192</v>
      </c>
      <c r="B20" s="12">
        <f t="shared" si="1"/>
        <v>34020</v>
      </c>
      <c r="C20" s="12"/>
      <c r="D20" s="12"/>
      <c r="E20" s="12">
        <v>538</v>
      </c>
      <c r="F20" s="12"/>
      <c r="G20" s="12"/>
      <c r="H20" s="12"/>
      <c r="I20" s="12">
        <v>12215</v>
      </c>
      <c r="J20" s="12">
        <v>10297</v>
      </c>
      <c r="K20" s="4">
        <v>10965</v>
      </c>
      <c r="L20" s="4">
        <v>5</v>
      </c>
    </row>
    <row r="21" spans="1:13" s="2" customFormat="1" ht="29.1" customHeight="1" x14ac:dyDescent="0.15">
      <c r="A21" s="11" t="s">
        <v>259</v>
      </c>
      <c r="B21" s="12">
        <f t="shared" si="1"/>
        <v>22352</v>
      </c>
      <c r="C21" s="12"/>
      <c r="D21" s="12"/>
      <c r="E21" s="14">
        <v>1100</v>
      </c>
      <c r="F21" s="14"/>
      <c r="G21" s="12">
        <v>0</v>
      </c>
      <c r="H21" s="12"/>
      <c r="I21" s="12">
        <v>8344</v>
      </c>
      <c r="J21" s="12">
        <v>6893</v>
      </c>
      <c r="K21" s="4">
        <v>5994</v>
      </c>
      <c r="L21" s="4">
        <v>21</v>
      </c>
    </row>
    <row r="22" spans="1:13" s="2" customFormat="1" ht="29.1" customHeight="1" x14ac:dyDescent="0.15">
      <c r="A22" s="11" t="s">
        <v>193</v>
      </c>
      <c r="B22" s="12">
        <f t="shared" si="1"/>
        <v>21200</v>
      </c>
      <c r="C22" s="12"/>
      <c r="D22" s="12"/>
      <c r="E22" s="14">
        <v>0</v>
      </c>
      <c r="F22" s="14"/>
      <c r="G22" s="12">
        <v>1377</v>
      </c>
      <c r="H22" s="12"/>
      <c r="I22" s="12">
        <v>8847</v>
      </c>
      <c r="J22" s="12">
        <v>6005</v>
      </c>
      <c r="K22" s="4">
        <v>4960</v>
      </c>
      <c r="L22" s="4">
        <v>11</v>
      </c>
    </row>
    <row r="23" spans="1:13" s="2" customFormat="1" ht="29.1" customHeight="1" x14ac:dyDescent="0.15">
      <c r="A23" s="11" t="s">
        <v>194</v>
      </c>
      <c r="B23" s="12">
        <f t="shared" si="1"/>
        <v>13439</v>
      </c>
      <c r="C23" s="12"/>
      <c r="D23" s="12"/>
      <c r="E23" s="14">
        <v>656</v>
      </c>
      <c r="F23" s="14"/>
      <c r="G23" s="12">
        <v>0</v>
      </c>
      <c r="H23" s="12"/>
      <c r="I23" s="12">
        <v>6014</v>
      </c>
      <c r="J23" s="12">
        <v>3853</v>
      </c>
      <c r="K23" s="4">
        <v>2903</v>
      </c>
      <c r="L23" s="4">
        <v>13</v>
      </c>
    </row>
    <row r="24" spans="1:13" s="2" customFormat="1" ht="29.1" customHeight="1" x14ac:dyDescent="0.15">
      <c r="A24" s="11" t="s">
        <v>195</v>
      </c>
      <c r="B24" s="12">
        <f t="shared" si="1"/>
        <v>17614</v>
      </c>
      <c r="C24" s="12"/>
      <c r="D24" s="12"/>
      <c r="E24" s="14">
        <v>691</v>
      </c>
      <c r="F24" s="14"/>
      <c r="G24" s="12">
        <v>149</v>
      </c>
      <c r="H24" s="12"/>
      <c r="I24" s="12">
        <v>5522</v>
      </c>
      <c r="J24" s="12">
        <v>6046</v>
      </c>
      <c r="K24" s="4">
        <v>5189</v>
      </c>
      <c r="L24" s="4">
        <v>17</v>
      </c>
    </row>
    <row r="25" spans="1:13" s="2" customFormat="1" ht="29.1" customHeight="1" x14ac:dyDescent="0.15">
      <c r="A25" s="11" t="s">
        <v>196</v>
      </c>
      <c r="B25" s="12">
        <f t="shared" si="1"/>
        <v>33023</v>
      </c>
      <c r="C25" s="12"/>
      <c r="D25" s="12"/>
      <c r="E25" s="12">
        <v>0</v>
      </c>
      <c r="F25" s="12"/>
      <c r="G25" s="12">
        <v>1541</v>
      </c>
      <c r="H25" s="12"/>
      <c r="I25" s="12">
        <v>11090</v>
      </c>
      <c r="J25" s="12">
        <v>8130</v>
      </c>
      <c r="K25" s="4">
        <v>12252</v>
      </c>
      <c r="L25" s="4">
        <v>10</v>
      </c>
    </row>
    <row r="26" spans="1:13" ht="29.1" customHeight="1" x14ac:dyDescent="0.15">
      <c r="A26" s="15" t="s">
        <v>131</v>
      </c>
      <c r="B26" s="16">
        <f t="shared" si="1"/>
        <v>186919</v>
      </c>
      <c r="C26" s="17">
        <v>33753</v>
      </c>
      <c r="D26" s="17">
        <v>24370</v>
      </c>
      <c r="E26" s="17">
        <v>6307</v>
      </c>
      <c r="F26" s="17">
        <v>862</v>
      </c>
      <c r="G26" s="17">
        <v>2218</v>
      </c>
      <c r="H26" s="17">
        <v>4592</v>
      </c>
      <c r="I26" s="17">
        <v>44356</v>
      </c>
      <c r="J26" s="17">
        <v>34912</v>
      </c>
      <c r="K26" s="26">
        <v>35477</v>
      </c>
      <c r="L26" s="26">
        <v>72</v>
      </c>
      <c r="M26" s="2"/>
    </row>
  </sheetData>
  <mergeCells count="10">
    <mergeCell ref="A16:A17"/>
    <mergeCell ref="B3:B4"/>
    <mergeCell ref="B16:B17"/>
    <mergeCell ref="A1:L1"/>
    <mergeCell ref="C2:J2"/>
    <mergeCell ref="K2:L2"/>
    <mergeCell ref="A14:L14"/>
    <mergeCell ref="C15:J15"/>
    <mergeCell ref="K15:L15"/>
    <mergeCell ref="A3:A4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M26"/>
  <sheetViews>
    <sheetView showGridLines="0" showZeros="0" topLeftCell="A13" workbookViewId="0">
      <selection activeCell="Q23" sqref="Q23"/>
    </sheetView>
  </sheetViews>
  <sheetFormatPr defaultColWidth="9" defaultRowHeight="14.25" x14ac:dyDescent="0.15"/>
  <cols>
    <col min="1" max="1" width="10" style="3" customWidth="1"/>
    <col min="2" max="2" width="7.625" style="3" customWidth="1"/>
    <col min="3" max="5" width="6.75" style="3" customWidth="1"/>
    <col min="6" max="8" width="6.625" style="3" customWidth="1"/>
    <col min="9" max="11" width="6.75" style="3" customWidth="1"/>
    <col min="12" max="12" width="6.625" style="3" customWidth="1"/>
    <col min="13" max="16384" width="9" style="3"/>
  </cols>
  <sheetData>
    <row r="1" spans="1:13" s="1" customFormat="1" ht="24.95" customHeight="1" x14ac:dyDescent="0.15">
      <c r="A1" s="232" t="s">
        <v>256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</row>
    <row r="2" spans="1:13" s="2" customFormat="1" ht="20.100000000000001" customHeight="1" x14ac:dyDescent="0.15">
      <c r="A2" s="4"/>
      <c r="C2" s="294" t="str">
        <f>'2-9续表2   20-10分县学生情况'!C15</f>
        <v>(2018年）</v>
      </c>
      <c r="D2" s="294"/>
      <c r="E2" s="294"/>
      <c r="F2" s="294"/>
      <c r="G2" s="294"/>
      <c r="H2" s="294"/>
      <c r="I2" s="294"/>
      <c r="J2" s="294"/>
      <c r="K2" s="292" t="s">
        <v>197</v>
      </c>
      <c r="L2" s="292"/>
      <c r="M2" s="4"/>
    </row>
    <row r="3" spans="1:13" s="2" customFormat="1" ht="9.9499999999999993" customHeight="1" x14ac:dyDescent="0.15">
      <c r="A3" s="287" t="s">
        <v>178</v>
      </c>
      <c r="B3" s="293" t="s">
        <v>201</v>
      </c>
      <c r="C3" s="5"/>
      <c r="D3" s="5"/>
      <c r="E3" s="5"/>
      <c r="F3" s="5"/>
      <c r="G3" s="6"/>
      <c r="H3" s="6"/>
      <c r="I3" s="6"/>
      <c r="J3" s="6"/>
      <c r="K3" s="21"/>
      <c r="L3" s="21"/>
      <c r="M3" s="4"/>
    </row>
    <row r="4" spans="1:13" s="2" customFormat="1" ht="39.950000000000003" customHeight="1" x14ac:dyDescent="0.15">
      <c r="A4" s="288"/>
      <c r="B4" s="290"/>
      <c r="C4" s="7" t="s">
        <v>180</v>
      </c>
      <c r="D4" s="7" t="s">
        <v>181</v>
      </c>
      <c r="E4" s="7" t="s">
        <v>182</v>
      </c>
      <c r="F4" s="7" t="s">
        <v>183</v>
      </c>
      <c r="G4" s="7" t="s">
        <v>184</v>
      </c>
      <c r="H4" s="7" t="s">
        <v>185</v>
      </c>
      <c r="I4" s="7" t="s">
        <v>186</v>
      </c>
      <c r="J4" s="22" t="s">
        <v>187</v>
      </c>
      <c r="K4" s="23" t="s">
        <v>188</v>
      </c>
      <c r="L4" s="24" t="s">
        <v>189</v>
      </c>
      <c r="M4" s="20"/>
    </row>
    <row r="5" spans="1:13" ht="29.1" customHeight="1" x14ac:dyDescent="0.15">
      <c r="A5" s="8" t="s">
        <v>190</v>
      </c>
      <c r="B5" s="9">
        <f>SUM(C5:L5)</f>
        <v>424762</v>
      </c>
      <c r="C5" s="9">
        <v>42887</v>
      </c>
      <c r="D5" s="9">
        <v>36778</v>
      </c>
      <c r="E5" s="9">
        <v>9600</v>
      </c>
      <c r="F5" s="9">
        <v>3976</v>
      </c>
      <c r="G5" s="10">
        <v>6400</v>
      </c>
      <c r="H5" s="10">
        <v>6241</v>
      </c>
      <c r="I5" s="10">
        <v>125189</v>
      </c>
      <c r="J5" s="10">
        <v>101587</v>
      </c>
      <c r="K5" s="25">
        <v>91976</v>
      </c>
      <c r="L5" s="25">
        <v>128</v>
      </c>
      <c r="M5" s="4"/>
    </row>
    <row r="6" spans="1:13" ht="29.1" customHeight="1" x14ac:dyDescent="0.15">
      <c r="A6" s="11" t="s">
        <v>191</v>
      </c>
      <c r="B6" s="12">
        <f t="shared" ref="B6:B13" si="0">SUM(C6:L6)</f>
        <v>39254</v>
      </c>
      <c r="C6" s="12"/>
      <c r="D6" s="12"/>
      <c r="E6" s="12"/>
      <c r="F6" s="12">
        <v>132</v>
      </c>
      <c r="G6" s="13">
        <v>1516</v>
      </c>
      <c r="H6" s="13">
        <v>330</v>
      </c>
      <c r="I6" s="13">
        <v>13636</v>
      </c>
      <c r="J6" s="12">
        <v>13499</v>
      </c>
      <c r="K6" s="4">
        <v>10127</v>
      </c>
      <c r="L6" s="4">
        <v>14</v>
      </c>
      <c r="M6" s="4"/>
    </row>
    <row r="7" spans="1:13" ht="29.1" customHeight="1" x14ac:dyDescent="0.15">
      <c r="A7" s="11" t="s">
        <v>192</v>
      </c>
      <c r="B7" s="12">
        <f t="shared" si="0"/>
        <v>37582</v>
      </c>
      <c r="C7" s="12"/>
      <c r="D7" s="12"/>
      <c r="E7" s="12">
        <v>848</v>
      </c>
      <c r="F7" s="12"/>
      <c r="G7" s="12"/>
      <c r="H7" s="12">
        <v>239</v>
      </c>
      <c r="I7" s="12">
        <v>15033</v>
      </c>
      <c r="J7" s="12">
        <v>11809</v>
      </c>
      <c r="K7" s="4">
        <v>9653</v>
      </c>
      <c r="L7" s="4">
        <v>0</v>
      </c>
      <c r="M7" s="4"/>
    </row>
    <row r="8" spans="1:13" ht="29.1" customHeight="1" x14ac:dyDescent="0.15">
      <c r="A8" s="11" t="s">
        <v>259</v>
      </c>
      <c r="B8" s="12">
        <f t="shared" si="0"/>
        <v>28669</v>
      </c>
      <c r="C8" s="12"/>
      <c r="D8" s="12"/>
      <c r="E8" s="14">
        <v>1472</v>
      </c>
      <c r="F8" s="14"/>
      <c r="G8" s="12"/>
      <c r="H8" s="12"/>
      <c r="I8" s="12">
        <v>9564</v>
      </c>
      <c r="J8" s="12">
        <v>7582</v>
      </c>
      <c r="K8" s="4">
        <v>10050</v>
      </c>
      <c r="L8" s="4">
        <v>1</v>
      </c>
      <c r="M8" s="4"/>
    </row>
    <row r="9" spans="1:13" ht="29.1" customHeight="1" x14ac:dyDescent="0.15">
      <c r="A9" s="11" t="s">
        <v>193</v>
      </c>
      <c r="B9" s="12">
        <f t="shared" si="0"/>
        <v>23809</v>
      </c>
      <c r="C9" s="12"/>
      <c r="D9" s="12"/>
      <c r="E9" s="14">
        <v>0</v>
      </c>
      <c r="F9" s="14"/>
      <c r="G9" s="13">
        <v>1152</v>
      </c>
      <c r="H9" s="13"/>
      <c r="I9" s="13">
        <v>9759</v>
      </c>
      <c r="J9" s="12">
        <v>5605</v>
      </c>
      <c r="K9" s="4">
        <v>7280</v>
      </c>
      <c r="L9" s="4">
        <v>13</v>
      </c>
      <c r="M9" s="4"/>
    </row>
    <row r="10" spans="1:13" ht="29.1" customHeight="1" x14ac:dyDescent="0.15">
      <c r="A10" s="11" t="s">
        <v>194</v>
      </c>
      <c r="B10" s="12">
        <f t="shared" si="0"/>
        <v>13543</v>
      </c>
      <c r="C10" s="12"/>
      <c r="D10" s="12"/>
      <c r="E10" s="14">
        <v>773</v>
      </c>
      <c r="F10" s="14"/>
      <c r="G10" s="12"/>
      <c r="H10" s="12"/>
      <c r="I10" s="12">
        <v>6487</v>
      </c>
      <c r="J10" s="12">
        <v>2793</v>
      </c>
      <c r="K10" s="4">
        <v>3480</v>
      </c>
      <c r="L10" s="4">
        <v>10</v>
      </c>
      <c r="M10" s="4"/>
    </row>
    <row r="11" spans="1:13" ht="29.1" customHeight="1" x14ac:dyDescent="0.15">
      <c r="A11" s="11" t="s">
        <v>195</v>
      </c>
      <c r="B11" s="12">
        <f t="shared" si="0"/>
        <v>19218</v>
      </c>
      <c r="C11" s="12"/>
      <c r="D11" s="12"/>
      <c r="E11" s="14">
        <v>539</v>
      </c>
      <c r="F11" s="14">
        <v>441</v>
      </c>
      <c r="G11" s="13"/>
      <c r="H11" s="13"/>
      <c r="I11" s="13">
        <v>7865</v>
      </c>
      <c r="J11" s="12">
        <v>5790</v>
      </c>
      <c r="K11" s="4">
        <v>4572</v>
      </c>
      <c r="L11" s="4">
        <v>11</v>
      </c>
      <c r="M11" s="4"/>
    </row>
    <row r="12" spans="1:13" ht="29.1" customHeight="1" x14ac:dyDescent="0.15">
      <c r="A12" s="11" t="s">
        <v>196</v>
      </c>
      <c r="B12" s="12">
        <f t="shared" si="0"/>
        <v>32655</v>
      </c>
      <c r="C12" s="12"/>
      <c r="D12" s="12"/>
      <c r="E12" s="14">
        <v>0</v>
      </c>
      <c r="F12" s="14"/>
      <c r="G12" s="12">
        <v>1539</v>
      </c>
      <c r="H12" s="12">
        <v>116</v>
      </c>
      <c r="I12" s="12">
        <v>11735</v>
      </c>
      <c r="J12" s="12">
        <v>10213</v>
      </c>
      <c r="K12" s="4">
        <v>9046</v>
      </c>
      <c r="L12" s="4">
        <v>6</v>
      </c>
      <c r="M12" s="4"/>
    </row>
    <row r="13" spans="1:13" ht="29.1" customHeight="1" x14ac:dyDescent="0.15">
      <c r="A13" s="15" t="s">
        <v>131</v>
      </c>
      <c r="B13" s="16">
        <f t="shared" si="0"/>
        <v>230032</v>
      </c>
      <c r="C13" s="17">
        <v>42887</v>
      </c>
      <c r="D13" s="17">
        <v>36778</v>
      </c>
      <c r="E13" s="17">
        <v>5968</v>
      </c>
      <c r="F13" s="17">
        <v>3403</v>
      </c>
      <c r="G13" s="18">
        <v>2193</v>
      </c>
      <c r="H13" s="18">
        <v>5556</v>
      </c>
      <c r="I13" s="18">
        <v>51110</v>
      </c>
      <c r="J13" s="18">
        <v>44296</v>
      </c>
      <c r="K13" s="26">
        <v>37768</v>
      </c>
      <c r="L13" s="26">
        <v>73</v>
      </c>
      <c r="M13" s="4"/>
    </row>
    <row r="14" spans="1:13" s="1" customFormat="1" ht="24.95" customHeight="1" x14ac:dyDescent="0.15">
      <c r="A14" s="232" t="s">
        <v>255</v>
      </c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</row>
    <row r="15" spans="1:13" s="2" customFormat="1" ht="20.100000000000001" customHeight="1" x14ac:dyDescent="0.15">
      <c r="A15" s="4"/>
      <c r="C15" s="294" t="str">
        <f>C2</f>
        <v>(2018年）</v>
      </c>
      <c r="D15" s="294"/>
      <c r="E15" s="294"/>
      <c r="F15" s="294"/>
      <c r="G15" s="294"/>
      <c r="H15" s="294"/>
      <c r="I15" s="294"/>
      <c r="J15" s="294"/>
      <c r="K15" s="292" t="s">
        <v>197</v>
      </c>
      <c r="L15" s="292"/>
      <c r="M15" s="4"/>
    </row>
    <row r="16" spans="1:13" s="2" customFormat="1" ht="9.9499999999999993" customHeight="1" x14ac:dyDescent="0.15">
      <c r="A16" s="287" t="s">
        <v>178</v>
      </c>
      <c r="B16" s="293" t="s">
        <v>202</v>
      </c>
      <c r="C16" s="5"/>
      <c r="D16" s="5"/>
      <c r="E16" s="5"/>
      <c r="F16" s="5"/>
      <c r="G16" s="6"/>
      <c r="H16" s="6"/>
      <c r="I16" s="6"/>
      <c r="J16" s="6"/>
      <c r="K16" s="21"/>
      <c r="L16" s="21"/>
      <c r="M16" s="4"/>
    </row>
    <row r="17" spans="1:13" s="2" customFormat="1" ht="39.950000000000003" customHeight="1" x14ac:dyDescent="0.15">
      <c r="A17" s="288"/>
      <c r="B17" s="290"/>
      <c r="C17" s="7" t="s">
        <v>180</v>
      </c>
      <c r="D17" s="7" t="s">
        <v>181</v>
      </c>
      <c r="E17" s="7" t="s">
        <v>182</v>
      </c>
      <c r="F17" s="7" t="s">
        <v>183</v>
      </c>
      <c r="G17" s="7" t="s">
        <v>184</v>
      </c>
      <c r="H17" s="7" t="s">
        <v>185</v>
      </c>
      <c r="I17" s="7" t="s">
        <v>186</v>
      </c>
      <c r="J17" s="22" t="s">
        <v>187</v>
      </c>
      <c r="K17" s="23" t="s">
        <v>188</v>
      </c>
      <c r="L17" s="24" t="s">
        <v>189</v>
      </c>
      <c r="M17" s="20"/>
    </row>
    <row r="18" spans="1:13" ht="29.1" customHeight="1" x14ac:dyDescent="0.15">
      <c r="A18" s="8" t="s">
        <v>190</v>
      </c>
      <c r="B18" s="10">
        <f>SUM(C18:L18)</f>
        <v>1409911</v>
      </c>
      <c r="C18" s="10">
        <v>133291</v>
      </c>
      <c r="D18" s="10">
        <v>80914</v>
      </c>
      <c r="E18" s="10">
        <v>33775</v>
      </c>
      <c r="F18" s="10">
        <v>6095</v>
      </c>
      <c r="G18" s="10">
        <v>20009</v>
      </c>
      <c r="H18" s="10">
        <v>15118</v>
      </c>
      <c r="I18" s="10">
        <v>374562</v>
      </c>
      <c r="J18" s="10">
        <v>523982</v>
      </c>
      <c r="K18" s="25">
        <v>221015</v>
      </c>
      <c r="L18" s="25">
        <v>1150</v>
      </c>
      <c r="M18" s="4"/>
    </row>
    <row r="19" spans="1:13" ht="29.1" customHeight="1" x14ac:dyDescent="0.15">
      <c r="A19" s="11" t="s">
        <v>191</v>
      </c>
      <c r="B19" s="13">
        <f t="shared" ref="B19:B26" si="1">SUM(C19:L19)</f>
        <v>142502</v>
      </c>
      <c r="C19" s="12"/>
      <c r="D19" s="12"/>
      <c r="E19" s="12"/>
      <c r="F19" s="12">
        <v>332</v>
      </c>
      <c r="G19" s="14">
        <v>5165</v>
      </c>
      <c r="H19" s="14">
        <v>928</v>
      </c>
      <c r="I19" s="14">
        <v>39937</v>
      </c>
      <c r="J19" s="14">
        <v>66873</v>
      </c>
      <c r="K19" s="4">
        <v>29129</v>
      </c>
      <c r="L19" s="4">
        <v>138</v>
      </c>
      <c r="M19" s="4"/>
    </row>
    <row r="20" spans="1:13" ht="29.1" customHeight="1" x14ac:dyDescent="0.15">
      <c r="A20" s="11" t="s">
        <v>192</v>
      </c>
      <c r="B20" s="13">
        <f t="shared" si="1"/>
        <v>137420</v>
      </c>
      <c r="C20" s="12"/>
      <c r="D20" s="12"/>
      <c r="E20" s="12">
        <v>2601</v>
      </c>
      <c r="F20" s="12"/>
      <c r="G20" s="14"/>
      <c r="H20" s="14">
        <v>239</v>
      </c>
      <c r="I20" s="14">
        <v>45398</v>
      </c>
      <c r="J20" s="14">
        <v>62951</v>
      </c>
      <c r="K20" s="4">
        <v>26190</v>
      </c>
      <c r="L20" s="4">
        <v>41</v>
      </c>
      <c r="M20" s="4"/>
    </row>
    <row r="21" spans="1:13" ht="29.1" customHeight="1" x14ac:dyDescent="0.15">
      <c r="A21" s="11" t="s">
        <v>259</v>
      </c>
      <c r="B21" s="13">
        <f t="shared" si="1"/>
        <v>87113</v>
      </c>
      <c r="C21" s="12"/>
      <c r="D21" s="12"/>
      <c r="E21" s="14">
        <v>4226</v>
      </c>
      <c r="F21" s="14"/>
      <c r="G21" s="14">
        <v>0</v>
      </c>
      <c r="H21" s="14"/>
      <c r="I21" s="14">
        <v>27484</v>
      </c>
      <c r="J21" s="14">
        <v>40400</v>
      </c>
      <c r="K21" s="4">
        <v>14948</v>
      </c>
      <c r="L21" s="4">
        <v>55</v>
      </c>
      <c r="M21" s="4"/>
    </row>
    <row r="22" spans="1:13" ht="29.1" customHeight="1" x14ac:dyDescent="0.15">
      <c r="A22" s="11" t="s">
        <v>193</v>
      </c>
      <c r="B22" s="13">
        <f t="shared" si="1"/>
        <v>79646</v>
      </c>
      <c r="C22" s="12"/>
      <c r="D22" s="12"/>
      <c r="E22" s="14">
        <v>0</v>
      </c>
      <c r="F22" s="14"/>
      <c r="G22" s="14">
        <v>3495</v>
      </c>
      <c r="H22" s="14"/>
      <c r="I22" s="14">
        <v>31432</v>
      </c>
      <c r="J22" s="14">
        <v>31384</v>
      </c>
      <c r="K22" s="4">
        <v>13236</v>
      </c>
      <c r="L22" s="4">
        <v>99</v>
      </c>
      <c r="M22" s="4"/>
    </row>
    <row r="23" spans="1:13" ht="29.1" customHeight="1" x14ac:dyDescent="0.15">
      <c r="A23" s="11" t="s">
        <v>194</v>
      </c>
      <c r="B23" s="13">
        <f t="shared" si="1"/>
        <v>46938</v>
      </c>
      <c r="C23" s="12"/>
      <c r="D23" s="12"/>
      <c r="E23" s="14">
        <v>2172</v>
      </c>
      <c r="F23" s="14"/>
      <c r="G23" s="14">
        <v>0</v>
      </c>
      <c r="H23" s="14"/>
      <c r="I23" s="14">
        <v>19922</v>
      </c>
      <c r="J23" s="14">
        <v>17398</v>
      </c>
      <c r="K23" s="4">
        <v>7350</v>
      </c>
      <c r="L23" s="4">
        <v>96</v>
      </c>
      <c r="M23" s="4"/>
    </row>
    <row r="24" spans="1:13" ht="29.1" customHeight="1" x14ac:dyDescent="0.15">
      <c r="A24" s="11" t="s">
        <v>195</v>
      </c>
      <c r="B24" s="13">
        <f t="shared" si="1"/>
        <v>70590</v>
      </c>
      <c r="C24" s="12"/>
      <c r="D24" s="12"/>
      <c r="E24" s="14">
        <v>1692</v>
      </c>
      <c r="F24" s="14">
        <v>775</v>
      </c>
      <c r="G24" s="14">
        <v>0</v>
      </c>
      <c r="H24" s="14"/>
      <c r="I24" s="14">
        <v>22484</v>
      </c>
      <c r="J24" s="14">
        <v>33664</v>
      </c>
      <c r="K24" s="4">
        <v>11900</v>
      </c>
      <c r="L24" s="4">
        <v>75</v>
      </c>
      <c r="M24" s="4"/>
    </row>
    <row r="25" spans="1:13" ht="29.1" customHeight="1" x14ac:dyDescent="0.15">
      <c r="A25" s="11" t="s">
        <v>196</v>
      </c>
      <c r="B25" s="13">
        <f t="shared" si="1"/>
        <v>112236</v>
      </c>
      <c r="C25" s="12"/>
      <c r="D25" s="12"/>
      <c r="E25" s="14">
        <v>0</v>
      </c>
      <c r="F25" s="14"/>
      <c r="G25" s="14">
        <v>4257</v>
      </c>
      <c r="H25" s="14">
        <v>238</v>
      </c>
      <c r="I25" s="14">
        <v>35079</v>
      </c>
      <c r="J25" s="14">
        <v>52134</v>
      </c>
      <c r="K25" s="4">
        <v>20425</v>
      </c>
      <c r="L25" s="4">
        <v>103</v>
      </c>
      <c r="M25" s="4"/>
    </row>
    <row r="26" spans="1:13" ht="29.1" customHeight="1" x14ac:dyDescent="0.15">
      <c r="A26" s="15" t="s">
        <v>131</v>
      </c>
      <c r="B26" s="19">
        <f t="shared" si="1"/>
        <v>733466</v>
      </c>
      <c r="C26" s="18">
        <v>133291</v>
      </c>
      <c r="D26" s="18">
        <v>80914</v>
      </c>
      <c r="E26" s="18">
        <v>23084</v>
      </c>
      <c r="F26" s="18">
        <v>4988</v>
      </c>
      <c r="G26" s="18">
        <v>7092</v>
      </c>
      <c r="H26" s="18">
        <v>13713</v>
      </c>
      <c r="I26" s="18">
        <v>152826</v>
      </c>
      <c r="J26" s="18">
        <v>219178</v>
      </c>
      <c r="K26" s="26">
        <v>97837</v>
      </c>
      <c r="L26" s="26">
        <v>543</v>
      </c>
      <c r="M26" s="4"/>
    </row>
  </sheetData>
  <mergeCells count="10">
    <mergeCell ref="A16:A17"/>
    <mergeCell ref="B3:B4"/>
    <mergeCell ref="B16:B17"/>
    <mergeCell ref="A1:L1"/>
    <mergeCell ref="C2:J2"/>
    <mergeCell ref="K2:L2"/>
    <mergeCell ref="A14:L14"/>
    <mergeCell ref="C15:J15"/>
    <mergeCell ref="K15:L15"/>
    <mergeCell ref="A3:A4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H51"/>
  <sheetViews>
    <sheetView showGridLines="0" showZeros="0" topLeftCell="A19" workbookViewId="0">
      <selection activeCell="L10" sqref="L10"/>
    </sheetView>
  </sheetViews>
  <sheetFormatPr defaultColWidth="8.75" defaultRowHeight="14.25" x14ac:dyDescent="0.15"/>
  <cols>
    <col min="1" max="1" width="29.875" style="2" customWidth="1"/>
    <col min="2" max="2" width="6" style="161" customWidth="1"/>
    <col min="3" max="4" width="7.875" style="161" customWidth="1"/>
    <col min="5" max="8" width="7.875" style="2" customWidth="1"/>
    <col min="9" max="23" width="9" style="2" customWidth="1"/>
    <col min="24" max="16384" width="8.75" style="2"/>
  </cols>
  <sheetData>
    <row r="1" spans="1:8" s="1" customFormat="1" ht="24.95" customHeight="1" x14ac:dyDescent="0.15">
      <c r="A1" s="228" t="s">
        <v>9</v>
      </c>
      <c r="B1" s="228"/>
      <c r="C1" s="228"/>
      <c r="D1" s="228"/>
      <c r="E1" s="228"/>
      <c r="F1" s="228"/>
      <c r="G1" s="228"/>
      <c r="H1" s="228"/>
    </row>
    <row r="2" spans="1:8" s="4" customFormat="1" ht="20.100000000000001" customHeight="1" x14ac:dyDescent="0.15">
      <c r="A2" s="229"/>
      <c r="B2" s="229"/>
      <c r="C2" s="229"/>
      <c r="D2" s="229"/>
      <c r="E2" s="229"/>
      <c r="F2" s="229"/>
      <c r="G2" s="163"/>
      <c r="H2" s="164"/>
    </row>
    <row r="3" spans="1:8" s="4" customFormat="1" ht="24.95" customHeight="1" x14ac:dyDescent="0.15">
      <c r="A3" s="220" t="s">
        <v>10</v>
      </c>
      <c r="B3" s="230" t="s">
        <v>11</v>
      </c>
      <c r="C3" s="230">
        <v>2014</v>
      </c>
      <c r="D3" s="230">
        <v>2015</v>
      </c>
      <c r="E3" s="230">
        <v>2016</v>
      </c>
      <c r="F3" s="230">
        <v>2017</v>
      </c>
      <c r="G3" s="230">
        <v>2018</v>
      </c>
      <c r="H3" s="226" t="s">
        <v>12</v>
      </c>
    </row>
    <row r="4" spans="1:8" s="4" customFormat="1" ht="24.95" customHeight="1" x14ac:dyDescent="0.15">
      <c r="A4" s="221"/>
      <c r="B4" s="231"/>
      <c r="C4" s="231"/>
      <c r="D4" s="231"/>
      <c r="E4" s="231"/>
      <c r="F4" s="231"/>
      <c r="G4" s="231"/>
      <c r="H4" s="227"/>
    </row>
    <row r="5" spans="1:8" s="25" customFormat="1" ht="15.2" customHeight="1" x14ac:dyDescent="0.15">
      <c r="A5" s="126" t="s">
        <v>13</v>
      </c>
      <c r="B5" s="165"/>
      <c r="C5" s="166"/>
      <c r="D5" s="166"/>
      <c r="E5" s="166"/>
      <c r="F5" s="166"/>
      <c r="G5" s="166"/>
      <c r="H5" s="167"/>
    </row>
    <row r="6" spans="1:8" s="4" customFormat="1" ht="15.2" customHeight="1" x14ac:dyDescent="0.15">
      <c r="A6" s="127" t="s">
        <v>14</v>
      </c>
      <c r="B6" s="168" t="s">
        <v>15</v>
      </c>
      <c r="C6" s="129">
        <v>124</v>
      </c>
      <c r="D6" s="129">
        <v>145</v>
      </c>
      <c r="E6" s="129">
        <v>162</v>
      </c>
      <c r="F6" s="129">
        <v>179</v>
      </c>
      <c r="G6" s="129">
        <v>208</v>
      </c>
      <c r="H6" s="169">
        <f t="shared" ref="H6" si="0">G6/F6*100</f>
        <v>116.2</v>
      </c>
    </row>
    <row r="7" spans="1:8" s="4" customFormat="1" ht="15.2" customHeight="1" x14ac:dyDescent="0.15">
      <c r="A7" s="127" t="s">
        <v>16</v>
      </c>
      <c r="B7" s="168" t="s">
        <v>15</v>
      </c>
      <c r="C7" s="129">
        <v>22</v>
      </c>
      <c r="D7" s="129">
        <v>29</v>
      </c>
      <c r="E7" s="129">
        <v>30</v>
      </c>
      <c r="F7" s="129">
        <v>33</v>
      </c>
      <c r="G7" s="129">
        <v>40</v>
      </c>
      <c r="H7" s="169">
        <f>G7/F7*100</f>
        <v>121.2</v>
      </c>
    </row>
    <row r="8" spans="1:8" s="4" customFormat="1" ht="15.2" customHeight="1" x14ac:dyDescent="0.15">
      <c r="A8" s="127" t="s">
        <v>17</v>
      </c>
      <c r="B8" s="168" t="s">
        <v>15</v>
      </c>
      <c r="C8" s="129">
        <v>31</v>
      </c>
      <c r="D8" s="129">
        <v>37</v>
      </c>
      <c r="E8" s="129">
        <v>42</v>
      </c>
      <c r="F8" s="129">
        <v>46</v>
      </c>
      <c r="G8" s="129">
        <v>49</v>
      </c>
      <c r="H8" s="169">
        <f>G8/F8*100</f>
        <v>106.5</v>
      </c>
    </row>
    <row r="9" spans="1:8" s="4" customFormat="1" ht="15.2" customHeight="1" x14ac:dyDescent="0.15">
      <c r="A9" s="127" t="s">
        <v>18</v>
      </c>
      <c r="B9" s="168" t="s">
        <v>15</v>
      </c>
      <c r="C9" s="129">
        <v>14</v>
      </c>
      <c r="D9" s="129">
        <v>19</v>
      </c>
      <c r="E9" s="129">
        <v>22</v>
      </c>
      <c r="F9" s="129">
        <v>26</v>
      </c>
      <c r="G9" s="129">
        <v>34</v>
      </c>
      <c r="H9" s="169">
        <f>G9/F9*100</f>
        <v>130.80000000000001</v>
      </c>
    </row>
    <row r="10" spans="1:8" s="25" customFormat="1" ht="15.2" customHeight="1" x14ac:dyDescent="0.15">
      <c r="A10" s="126" t="s">
        <v>19</v>
      </c>
      <c r="B10" s="165"/>
      <c r="C10" s="170"/>
      <c r="D10" s="170"/>
      <c r="E10" s="170"/>
      <c r="F10" s="170"/>
      <c r="G10" s="170"/>
      <c r="H10" s="169"/>
    </row>
    <row r="11" spans="1:8" s="4" customFormat="1" ht="15.2" customHeight="1" x14ac:dyDescent="0.15">
      <c r="A11" s="127" t="s">
        <v>20</v>
      </c>
      <c r="B11" s="168" t="s">
        <v>21</v>
      </c>
      <c r="C11" s="171">
        <v>1598</v>
      </c>
      <c r="D11" s="129">
        <v>1595</v>
      </c>
      <c r="E11" s="129">
        <v>1432</v>
      </c>
      <c r="F11" s="129">
        <v>1628</v>
      </c>
      <c r="G11" s="90">
        <v>1625</v>
      </c>
      <c r="H11" s="172">
        <f t="shared" ref="H11" si="1">G11/F11*100</f>
        <v>99.8</v>
      </c>
    </row>
    <row r="12" spans="1:8" s="4" customFormat="1" ht="15.2" customHeight="1" x14ac:dyDescent="0.15">
      <c r="A12" s="173" t="s">
        <v>22</v>
      </c>
      <c r="B12" s="168" t="s">
        <v>21</v>
      </c>
      <c r="C12" s="171">
        <v>153</v>
      </c>
      <c r="D12" s="129">
        <v>157</v>
      </c>
      <c r="E12" s="129">
        <v>205</v>
      </c>
      <c r="F12" s="129">
        <v>293</v>
      </c>
      <c r="G12" s="90">
        <v>321</v>
      </c>
      <c r="H12" s="172">
        <f>G12/F12*100</f>
        <v>109.6</v>
      </c>
    </row>
    <row r="13" spans="1:8" s="4" customFormat="1" ht="15.2" customHeight="1" x14ac:dyDescent="0.15">
      <c r="A13" s="127" t="s">
        <v>23</v>
      </c>
      <c r="B13" s="174" t="s">
        <v>24</v>
      </c>
      <c r="C13" s="171">
        <v>23710</v>
      </c>
      <c r="D13" s="129">
        <v>21523</v>
      </c>
      <c r="E13" s="129">
        <v>23071</v>
      </c>
      <c r="F13" s="129">
        <v>22393</v>
      </c>
      <c r="G13" s="90">
        <v>23370</v>
      </c>
      <c r="H13" s="172">
        <f>G13/F13*100</f>
        <v>104.4</v>
      </c>
    </row>
    <row r="14" spans="1:8" s="4" customFormat="1" ht="15.2" customHeight="1" x14ac:dyDescent="0.15">
      <c r="A14" s="127" t="s">
        <v>25</v>
      </c>
      <c r="B14" s="174" t="s">
        <v>26</v>
      </c>
      <c r="C14" s="171">
        <v>14048</v>
      </c>
      <c r="D14" s="129">
        <v>14245</v>
      </c>
      <c r="E14" s="129">
        <v>14567</v>
      </c>
      <c r="F14" s="129">
        <v>13652</v>
      </c>
      <c r="G14" s="90">
        <v>15075</v>
      </c>
      <c r="H14" s="172">
        <f>G14/F14*100</f>
        <v>110.4</v>
      </c>
    </row>
    <row r="15" spans="1:8" s="4" customFormat="1" ht="15.2" customHeight="1" x14ac:dyDescent="0.15">
      <c r="A15" s="127" t="s">
        <v>27</v>
      </c>
      <c r="B15" s="175" t="s">
        <v>28</v>
      </c>
      <c r="C15" s="176">
        <v>0.64</v>
      </c>
      <c r="D15" s="176">
        <v>0.68</v>
      </c>
      <c r="E15" s="176">
        <v>0.65</v>
      </c>
      <c r="F15" s="176">
        <v>0.82</v>
      </c>
      <c r="G15" s="92">
        <v>1.02</v>
      </c>
      <c r="H15" s="172"/>
    </row>
    <row r="16" spans="1:8" s="4" customFormat="1" ht="15.2" customHeight="1" x14ac:dyDescent="0.15">
      <c r="A16" s="127" t="s">
        <v>29</v>
      </c>
      <c r="B16" s="175" t="s">
        <v>28</v>
      </c>
      <c r="C16" s="176"/>
      <c r="D16" s="295">
        <v>1.29</v>
      </c>
      <c r="E16" s="295">
        <v>1.18</v>
      </c>
      <c r="F16" s="295">
        <v>1.32</v>
      </c>
      <c r="G16" s="295">
        <v>1.68</v>
      </c>
      <c r="H16" s="172"/>
    </row>
    <row r="17" spans="1:8" s="4" customFormat="1" ht="15.2" customHeight="1" x14ac:dyDescent="0.15">
      <c r="A17" s="127" t="s">
        <v>30</v>
      </c>
      <c r="B17" s="174" t="s">
        <v>31</v>
      </c>
      <c r="C17" s="177">
        <v>70.13</v>
      </c>
      <c r="D17" s="176">
        <v>66.05</v>
      </c>
      <c r="E17" s="176">
        <v>66.349999999999994</v>
      </c>
      <c r="F17" s="176">
        <v>77.989999999999995</v>
      </c>
      <c r="G17" s="92">
        <v>105.8</v>
      </c>
      <c r="H17" s="172">
        <f t="shared" ref="H17" si="2">G17/F17*100</f>
        <v>135.69999999999999</v>
      </c>
    </row>
    <row r="18" spans="1:8" s="4" customFormat="1" ht="15.2" customHeight="1" x14ac:dyDescent="0.15">
      <c r="A18" s="127" t="s">
        <v>33</v>
      </c>
      <c r="B18" s="175" t="s">
        <v>21</v>
      </c>
      <c r="C18" s="171">
        <v>174</v>
      </c>
      <c r="D18" s="129">
        <v>177</v>
      </c>
      <c r="E18" s="129">
        <v>169</v>
      </c>
      <c r="F18" s="129">
        <v>197</v>
      </c>
      <c r="G18" s="90">
        <v>189</v>
      </c>
      <c r="H18" s="172">
        <f t="shared" ref="H18:H26" si="3">G18/F18*100</f>
        <v>95.9</v>
      </c>
    </row>
    <row r="19" spans="1:8" s="4" customFormat="1" ht="15.2" customHeight="1" x14ac:dyDescent="0.15">
      <c r="A19" s="127" t="s">
        <v>34</v>
      </c>
      <c r="B19" s="174" t="s">
        <v>31</v>
      </c>
      <c r="C19" s="177">
        <v>18.690000000000001</v>
      </c>
      <c r="D19" s="176">
        <v>16.79</v>
      </c>
      <c r="E19" s="176">
        <v>17.420000000000002</v>
      </c>
      <c r="F19" s="176">
        <v>25.17</v>
      </c>
      <c r="G19" s="92">
        <v>44.02</v>
      </c>
      <c r="H19" s="172">
        <f t="shared" si="3"/>
        <v>174.9</v>
      </c>
    </row>
    <row r="20" spans="1:8" s="4" customFormat="1" ht="15.2" customHeight="1" x14ac:dyDescent="0.15">
      <c r="A20" s="127" t="s">
        <v>35</v>
      </c>
      <c r="B20" s="174" t="s">
        <v>36</v>
      </c>
      <c r="C20" s="171">
        <v>559</v>
      </c>
      <c r="D20" s="129">
        <v>764</v>
      </c>
      <c r="E20" s="129">
        <v>1618</v>
      </c>
      <c r="F20" s="129">
        <v>2011</v>
      </c>
      <c r="G20" s="90">
        <v>2528</v>
      </c>
      <c r="H20" s="172">
        <f t="shared" si="3"/>
        <v>125.7</v>
      </c>
    </row>
    <row r="21" spans="1:8" s="4" customFormat="1" ht="15.2" customHeight="1" x14ac:dyDescent="0.15">
      <c r="A21" s="127" t="s">
        <v>37</v>
      </c>
      <c r="B21" s="175" t="s">
        <v>21</v>
      </c>
      <c r="C21" s="171">
        <v>1050</v>
      </c>
      <c r="D21" s="129">
        <v>1099</v>
      </c>
      <c r="E21" s="129">
        <v>1196</v>
      </c>
      <c r="F21" s="129">
        <v>1547</v>
      </c>
      <c r="G21" s="90">
        <v>2066</v>
      </c>
      <c r="H21" s="172">
        <f t="shared" si="3"/>
        <v>133.5</v>
      </c>
    </row>
    <row r="22" spans="1:8" s="4" customFormat="1" ht="15.2" customHeight="1" x14ac:dyDescent="0.15">
      <c r="A22" s="127" t="s">
        <v>38</v>
      </c>
      <c r="B22" s="175" t="s">
        <v>31</v>
      </c>
      <c r="C22" s="177">
        <v>39.89</v>
      </c>
      <c r="D22" s="176">
        <v>41.88</v>
      </c>
      <c r="E22" s="176">
        <v>41.89</v>
      </c>
      <c r="F22" s="176">
        <v>55.27</v>
      </c>
      <c r="G22" s="92">
        <v>94.55</v>
      </c>
      <c r="H22" s="172">
        <f t="shared" si="3"/>
        <v>171.1</v>
      </c>
    </row>
    <row r="23" spans="1:8" s="4" customFormat="1" ht="15.2" customHeight="1" x14ac:dyDescent="0.15">
      <c r="A23" s="127" t="s">
        <v>39</v>
      </c>
      <c r="B23" s="175" t="s">
        <v>31</v>
      </c>
      <c r="C23" s="177">
        <v>721.69</v>
      </c>
      <c r="D23" s="176">
        <v>656.21</v>
      </c>
      <c r="E23" s="176">
        <v>678.03</v>
      </c>
      <c r="F23" s="176">
        <v>1131.1600000000001</v>
      </c>
      <c r="G23" s="92">
        <v>1167.93</v>
      </c>
      <c r="H23" s="172">
        <f t="shared" si="3"/>
        <v>103.3</v>
      </c>
    </row>
    <row r="24" spans="1:8" s="4" customFormat="1" ht="15.2" customHeight="1" x14ac:dyDescent="0.15">
      <c r="A24" s="127" t="s">
        <v>40</v>
      </c>
      <c r="B24" s="175" t="s">
        <v>31</v>
      </c>
      <c r="C24" s="177">
        <v>0.86</v>
      </c>
      <c r="D24" s="176">
        <v>1.43</v>
      </c>
      <c r="E24" s="176">
        <v>0.95</v>
      </c>
      <c r="F24" s="176">
        <v>0.8</v>
      </c>
      <c r="G24" s="92">
        <v>0.42</v>
      </c>
      <c r="H24" s="172">
        <f t="shared" si="3"/>
        <v>52.5</v>
      </c>
    </row>
    <row r="25" spans="1:8" s="4" customFormat="1" ht="15.2" customHeight="1" x14ac:dyDescent="0.15">
      <c r="A25" s="127" t="s">
        <v>41</v>
      </c>
      <c r="B25" s="175" t="s">
        <v>31</v>
      </c>
      <c r="C25" s="177">
        <v>42.04</v>
      </c>
      <c r="D25" s="176">
        <v>38.31</v>
      </c>
      <c r="E25" s="176">
        <v>34.700000000000003</v>
      </c>
      <c r="F25" s="176">
        <v>30.32</v>
      </c>
      <c r="G25" s="92">
        <v>22.53</v>
      </c>
      <c r="H25" s="172">
        <f t="shared" si="3"/>
        <v>74.3</v>
      </c>
    </row>
    <row r="26" spans="1:8" s="4" customFormat="1" ht="15.2" customHeight="1" x14ac:dyDescent="0.15">
      <c r="A26" s="127" t="s">
        <v>42</v>
      </c>
      <c r="B26" s="175" t="s">
        <v>31</v>
      </c>
      <c r="C26" s="177">
        <v>3.67</v>
      </c>
      <c r="D26" s="176">
        <v>3.88</v>
      </c>
      <c r="E26" s="176">
        <v>2.5299999999999998</v>
      </c>
      <c r="F26" s="176">
        <v>3.37</v>
      </c>
      <c r="G26" s="92">
        <v>7.83</v>
      </c>
      <c r="H26" s="172">
        <f t="shared" si="3"/>
        <v>232.3</v>
      </c>
    </row>
    <row r="27" spans="1:8" s="25" customFormat="1" ht="15.2" customHeight="1" x14ac:dyDescent="0.15">
      <c r="A27" s="178" t="s">
        <v>43</v>
      </c>
      <c r="B27" s="165"/>
      <c r="C27" s="170"/>
      <c r="D27" s="170"/>
      <c r="E27" s="170"/>
      <c r="F27" s="170"/>
      <c r="G27" s="179"/>
      <c r="H27" s="169"/>
    </row>
    <row r="28" spans="1:8" s="4" customFormat="1" ht="15.2" customHeight="1" x14ac:dyDescent="0.15">
      <c r="A28" s="128" t="s">
        <v>44</v>
      </c>
      <c r="B28" s="168" t="s">
        <v>32</v>
      </c>
      <c r="C28" s="129">
        <v>2</v>
      </c>
      <c r="D28" s="129">
        <v>5</v>
      </c>
      <c r="E28" s="129">
        <v>1</v>
      </c>
      <c r="F28" s="129">
        <v>2</v>
      </c>
      <c r="G28" s="129">
        <v>1</v>
      </c>
      <c r="H28" s="169">
        <f>G28/F28*100</f>
        <v>50</v>
      </c>
    </row>
    <row r="29" spans="1:8" s="4" customFormat="1" ht="15.2" customHeight="1" x14ac:dyDescent="0.15">
      <c r="A29" s="128" t="s">
        <v>45</v>
      </c>
      <c r="B29" s="168" t="s">
        <v>32</v>
      </c>
      <c r="C29" s="129"/>
      <c r="D29" s="129">
        <v>1</v>
      </c>
      <c r="E29" s="129"/>
      <c r="F29" s="129"/>
      <c r="G29" s="129"/>
      <c r="H29" s="169"/>
    </row>
    <row r="30" spans="1:8" s="4" customFormat="1" ht="15.2" customHeight="1" x14ac:dyDescent="0.15">
      <c r="A30" s="128" t="s">
        <v>46</v>
      </c>
      <c r="B30" s="168" t="s">
        <v>32</v>
      </c>
      <c r="C30" s="129">
        <v>1</v>
      </c>
      <c r="D30" s="129"/>
      <c r="E30" s="129">
        <v>1</v>
      </c>
      <c r="F30" s="129"/>
      <c r="G30" s="129"/>
      <c r="H30" s="169"/>
    </row>
    <row r="31" spans="1:8" s="4" customFormat="1" ht="15.2" customHeight="1" x14ac:dyDescent="0.15">
      <c r="A31" s="128" t="s">
        <v>47</v>
      </c>
      <c r="B31" s="168" t="s">
        <v>32</v>
      </c>
      <c r="C31" s="129"/>
      <c r="D31" s="129"/>
      <c r="E31" s="129"/>
      <c r="F31" s="129"/>
      <c r="G31" s="129"/>
      <c r="H31" s="169"/>
    </row>
    <row r="32" spans="1:8" s="4" customFormat="1" ht="15.2" customHeight="1" x14ac:dyDescent="0.15">
      <c r="A32" s="128" t="s">
        <v>48</v>
      </c>
      <c r="B32" s="168" t="s">
        <v>32</v>
      </c>
      <c r="C32" s="129">
        <v>1</v>
      </c>
      <c r="D32" s="129">
        <v>4</v>
      </c>
      <c r="E32" s="129"/>
      <c r="F32" s="129">
        <v>2</v>
      </c>
      <c r="G32" s="129">
        <v>1</v>
      </c>
      <c r="H32" s="169">
        <f t="shared" ref="H32" si="4">G32/F32*100</f>
        <v>50</v>
      </c>
    </row>
    <row r="33" spans="1:8" s="4" customFormat="1" ht="15.2" customHeight="1" x14ac:dyDescent="0.15">
      <c r="A33" s="128" t="s">
        <v>49</v>
      </c>
      <c r="B33" s="168" t="s">
        <v>32</v>
      </c>
      <c r="C33" s="129">
        <v>42</v>
      </c>
      <c r="D33" s="129">
        <v>38</v>
      </c>
      <c r="E33" s="129">
        <v>43</v>
      </c>
      <c r="F33" s="129">
        <v>42</v>
      </c>
      <c r="G33" s="129">
        <v>28</v>
      </c>
      <c r="H33" s="169">
        <f>G33/F33*100</f>
        <v>66.7</v>
      </c>
    </row>
    <row r="34" spans="1:8" s="4" customFormat="1" ht="15.2" customHeight="1" x14ac:dyDescent="0.15">
      <c r="A34" s="128" t="s">
        <v>46</v>
      </c>
      <c r="B34" s="168" t="s">
        <v>32</v>
      </c>
      <c r="C34" s="129">
        <v>2</v>
      </c>
      <c r="D34" s="129">
        <v>2</v>
      </c>
      <c r="E34" s="129">
        <v>2</v>
      </c>
      <c r="F34" s="129">
        <v>2</v>
      </c>
      <c r="G34" s="129">
        <v>3</v>
      </c>
      <c r="H34" s="169">
        <f>G34/F34*100</f>
        <v>150</v>
      </c>
    </row>
    <row r="35" spans="1:8" s="4" customFormat="1" ht="15.2" customHeight="1" x14ac:dyDescent="0.15">
      <c r="A35" s="128" t="s">
        <v>48</v>
      </c>
      <c r="B35" s="168" t="s">
        <v>32</v>
      </c>
      <c r="C35" s="129">
        <v>37</v>
      </c>
      <c r="D35" s="129">
        <v>35</v>
      </c>
      <c r="E35" s="129">
        <v>39</v>
      </c>
      <c r="F35" s="129">
        <v>39</v>
      </c>
      <c r="G35" s="129">
        <v>23</v>
      </c>
      <c r="H35" s="169">
        <f>G35/F35*100</f>
        <v>59</v>
      </c>
    </row>
    <row r="36" spans="1:8" s="4" customFormat="1" ht="15.2" customHeight="1" x14ac:dyDescent="0.15">
      <c r="A36" s="128" t="s">
        <v>50</v>
      </c>
      <c r="B36" s="168" t="s">
        <v>32</v>
      </c>
      <c r="C36" s="129">
        <v>2</v>
      </c>
      <c r="D36" s="129">
        <v>1</v>
      </c>
      <c r="E36" s="129"/>
      <c r="F36" s="129">
        <v>1</v>
      </c>
      <c r="G36" s="129">
        <v>0</v>
      </c>
      <c r="H36" s="169">
        <f>G36/F36*100</f>
        <v>0</v>
      </c>
    </row>
    <row r="37" spans="1:8" s="4" customFormat="1" ht="15.2" customHeight="1" x14ac:dyDescent="0.15">
      <c r="A37" s="128" t="s">
        <v>47</v>
      </c>
      <c r="B37" s="168" t="s">
        <v>32</v>
      </c>
      <c r="C37" s="129">
        <v>1</v>
      </c>
      <c r="D37" s="129"/>
      <c r="E37" s="129">
        <v>1</v>
      </c>
      <c r="F37" s="129"/>
      <c r="G37" s="129">
        <v>1</v>
      </c>
      <c r="H37" s="169"/>
    </row>
    <row r="38" spans="1:8" s="4" customFormat="1" ht="15.2" customHeight="1" x14ac:dyDescent="0.15">
      <c r="A38" s="128" t="s">
        <v>51</v>
      </c>
      <c r="B38" s="168" t="s">
        <v>32</v>
      </c>
      <c r="C38" s="129"/>
      <c r="D38" s="129"/>
      <c r="E38" s="129"/>
      <c r="F38" s="129"/>
      <c r="G38" s="129">
        <v>1</v>
      </c>
      <c r="H38" s="169"/>
    </row>
    <row r="39" spans="1:8" s="4" customFormat="1" ht="15.2" customHeight="1" x14ac:dyDescent="0.15">
      <c r="A39" s="128" t="s">
        <v>52</v>
      </c>
      <c r="B39" s="168" t="s">
        <v>32</v>
      </c>
      <c r="C39" s="129">
        <v>120</v>
      </c>
      <c r="D39" s="129">
        <v>113</v>
      </c>
      <c r="E39" s="129">
        <v>80</v>
      </c>
      <c r="F39" s="129">
        <v>80</v>
      </c>
      <c r="G39" s="129">
        <v>0</v>
      </c>
      <c r="H39" s="169">
        <f>G39/F39*100</f>
        <v>0</v>
      </c>
    </row>
    <row r="40" spans="1:8" s="25" customFormat="1" ht="15.2" customHeight="1" x14ac:dyDescent="0.15">
      <c r="A40" s="178" t="s">
        <v>53</v>
      </c>
      <c r="B40" s="165"/>
      <c r="C40" s="170"/>
      <c r="D40" s="170"/>
      <c r="E40" s="170"/>
      <c r="F40" s="170"/>
      <c r="G40" s="170"/>
      <c r="H40" s="169"/>
    </row>
    <row r="41" spans="1:8" s="4" customFormat="1" ht="15.2" customHeight="1" x14ac:dyDescent="0.15">
      <c r="A41" s="128" t="s">
        <v>54</v>
      </c>
      <c r="B41" s="168" t="s">
        <v>36</v>
      </c>
      <c r="C41" s="129">
        <v>3831</v>
      </c>
      <c r="D41" s="129">
        <v>4557</v>
      </c>
      <c r="E41" s="129">
        <v>5651</v>
      </c>
      <c r="F41" s="129">
        <v>6723</v>
      </c>
      <c r="G41" s="129">
        <v>9409</v>
      </c>
      <c r="H41" s="169">
        <f t="shared" ref="H41" si="5">G41/F41*100</f>
        <v>140</v>
      </c>
    </row>
    <row r="42" spans="1:8" s="4" customFormat="1" ht="15.2" customHeight="1" x14ac:dyDescent="0.15">
      <c r="A42" s="128" t="s">
        <v>55</v>
      </c>
      <c r="B42" s="168" t="s">
        <v>36</v>
      </c>
      <c r="C42" s="129">
        <v>1051</v>
      </c>
      <c r="D42" s="129">
        <v>1187</v>
      </c>
      <c r="E42" s="129">
        <v>1697</v>
      </c>
      <c r="F42" s="129">
        <v>1896</v>
      </c>
      <c r="G42" s="129">
        <v>2495</v>
      </c>
      <c r="H42" s="169">
        <f>G42/F42*100</f>
        <v>131.6</v>
      </c>
    </row>
    <row r="43" spans="1:8" s="4" customFormat="1" ht="15.2" customHeight="1" x14ac:dyDescent="0.15">
      <c r="A43" s="128" t="s">
        <v>56</v>
      </c>
      <c r="B43" s="168" t="s">
        <v>36</v>
      </c>
      <c r="C43" s="129">
        <v>2636</v>
      </c>
      <c r="D43" s="129">
        <v>3209</v>
      </c>
      <c r="E43" s="129">
        <v>3282</v>
      </c>
      <c r="F43" s="129">
        <v>3677</v>
      </c>
      <c r="G43" s="129">
        <v>5308</v>
      </c>
      <c r="H43" s="169">
        <f>G43/F43*100</f>
        <v>144.4</v>
      </c>
    </row>
    <row r="44" spans="1:8" s="4" customFormat="1" ht="15.2" customHeight="1" x14ac:dyDescent="0.15">
      <c r="A44" s="180" t="s">
        <v>55</v>
      </c>
      <c r="B44" s="181" t="s">
        <v>36</v>
      </c>
      <c r="C44" s="182">
        <v>286</v>
      </c>
      <c r="D44" s="182">
        <v>436</v>
      </c>
      <c r="E44" s="182">
        <v>535</v>
      </c>
      <c r="F44" s="182">
        <v>640</v>
      </c>
      <c r="G44" s="182">
        <v>723</v>
      </c>
      <c r="H44" s="202">
        <f>G44/F44*100</f>
        <v>113</v>
      </c>
    </row>
    <row r="45" spans="1:8" s="4" customFormat="1" ht="18" customHeight="1" x14ac:dyDescent="0.15">
      <c r="A45" s="164"/>
      <c r="B45" s="183"/>
      <c r="C45" s="183"/>
      <c r="D45" s="183"/>
      <c r="E45" s="164"/>
      <c r="F45" s="164"/>
      <c r="G45" s="164"/>
      <c r="H45" s="164"/>
    </row>
    <row r="46" spans="1:8" s="4" customFormat="1" ht="18" customHeight="1" x14ac:dyDescent="0.15">
      <c r="A46" s="164"/>
      <c r="B46" s="183"/>
      <c r="C46" s="183"/>
      <c r="D46" s="183"/>
      <c r="E46" s="164"/>
      <c r="F46" s="164"/>
      <c r="G46" s="164"/>
      <c r="H46" s="164"/>
    </row>
    <row r="47" spans="1:8" s="4" customFormat="1" x14ac:dyDescent="0.15">
      <c r="A47" s="164"/>
      <c r="B47" s="183"/>
      <c r="C47" s="183"/>
      <c r="D47" s="183"/>
      <c r="E47" s="164"/>
      <c r="F47" s="164"/>
      <c r="G47" s="164"/>
      <c r="H47" s="164"/>
    </row>
    <row r="48" spans="1:8" s="4" customFormat="1" x14ac:dyDescent="0.15">
      <c r="A48" s="164"/>
      <c r="B48" s="183"/>
      <c r="C48" s="183"/>
      <c r="D48" s="183"/>
      <c r="E48" s="164"/>
      <c r="F48" s="164"/>
      <c r="G48" s="164"/>
      <c r="H48" s="164"/>
    </row>
    <row r="49" spans="1:8" s="4" customFormat="1" x14ac:dyDescent="0.15">
      <c r="A49" s="164"/>
      <c r="B49" s="183"/>
      <c r="C49" s="183"/>
      <c r="D49" s="183"/>
      <c r="E49" s="164"/>
      <c r="F49" s="164"/>
      <c r="G49" s="164"/>
      <c r="H49" s="164"/>
    </row>
    <row r="50" spans="1:8" s="4" customFormat="1" x14ac:dyDescent="0.15">
      <c r="A50" s="164"/>
      <c r="B50" s="183"/>
      <c r="C50" s="183"/>
      <c r="D50" s="183"/>
      <c r="E50" s="164"/>
      <c r="F50" s="164"/>
      <c r="G50" s="164"/>
      <c r="H50" s="164"/>
    </row>
    <row r="51" spans="1:8" s="4" customFormat="1" x14ac:dyDescent="0.15">
      <c r="A51" s="164"/>
      <c r="B51" s="183"/>
      <c r="C51" s="183"/>
      <c r="D51" s="183"/>
      <c r="E51" s="164"/>
      <c r="F51" s="164"/>
      <c r="G51" s="164"/>
      <c r="H51" s="164"/>
    </row>
  </sheetData>
  <mergeCells count="10">
    <mergeCell ref="A1:H1"/>
    <mergeCell ref="A2:F2"/>
    <mergeCell ref="A3:A4"/>
    <mergeCell ref="B3:B4"/>
    <mergeCell ref="C3:C4"/>
    <mergeCell ref="D3:D4"/>
    <mergeCell ref="E3:E4"/>
    <mergeCell ref="F3:F4"/>
    <mergeCell ref="G3:G4"/>
    <mergeCell ref="H3:H4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24"/>
  <sheetViews>
    <sheetView showGridLines="0" showZeros="0" workbookViewId="0">
      <selection activeCell="E8" sqref="E8"/>
    </sheetView>
  </sheetViews>
  <sheetFormatPr defaultColWidth="8.75" defaultRowHeight="14.25" x14ac:dyDescent="0.15"/>
  <cols>
    <col min="1" max="1" width="20.25" style="2" customWidth="1"/>
    <col min="2" max="8" width="8.625" style="2" customWidth="1"/>
    <col min="9" max="33" width="9" style="2" customWidth="1"/>
    <col min="34" max="16384" width="8.75" style="2"/>
  </cols>
  <sheetData>
    <row r="1" spans="1:10" s="1" customFormat="1" ht="24.95" customHeight="1" x14ac:dyDescent="0.15">
      <c r="A1" s="232" t="s">
        <v>57</v>
      </c>
      <c r="B1" s="232"/>
      <c r="C1" s="232"/>
      <c r="D1" s="232"/>
      <c r="E1" s="232"/>
      <c r="F1" s="232"/>
      <c r="G1" s="232"/>
      <c r="H1" s="232"/>
    </row>
    <row r="2" spans="1:10" ht="20.100000000000001" customHeight="1" x14ac:dyDescent="0.15">
      <c r="A2" s="148"/>
      <c r="B2" s="148"/>
      <c r="C2" s="233" t="s">
        <v>58</v>
      </c>
      <c r="D2" s="233"/>
      <c r="E2" s="148"/>
      <c r="F2" s="148"/>
      <c r="H2" s="4" t="s">
        <v>59</v>
      </c>
    </row>
    <row r="3" spans="1:10" ht="9.9499999999999993" customHeight="1" x14ac:dyDescent="0.15">
      <c r="A3" s="234" t="s">
        <v>10</v>
      </c>
      <c r="B3" s="236" t="s">
        <v>60</v>
      </c>
      <c r="C3" s="6"/>
      <c r="D3" s="6"/>
      <c r="E3" s="6"/>
      <c r="F3" s="6"/>
      <c r="G3" s="6"/>
      <c r="H3" s="6"/>
    </row>
    <row r="4" spans="1:10" ht="39.950000000000003" customHeight="1" x14ac:dyDescent="0.15">
      <c r="A4" s="235"/>
      <c r="B4" s="237"/>
      <c r="C4" s="149" t="s">
        <v>61</v>
      </c>
      <c r="D4" s="149" t="s">
        <v>62</v>
      </c>
      <c r="E4" s="149" t="s">
        <v>63</v>
      </c>
      <c r="F4" s="149" t="s">
        <v>64</v>
      </c>
      <c r="G4" s="150" t="s">
        <v>65</v>
      </c>
      <c r="H4" s="150" t="s">
        <v>66</v>
      </c>
    </row>
    <row r="5" spans="1:10" s="47" customFormat="1" ht="40.35" customHeight="1" x14ac:dyDescent="0.15">
      <c r="A5" s="151" t="s">
        <v>67</v>
      </c>
      <c r="B5" s="152">
        <v>29</v>
      </c>
      <c r="C5" s="153"/>
      <c r="D5" s="153">
        <v>2</v>
      </c>
      <c r="E5" s="153">
        <v>7</v>
      </c>
      <c r="F5" s="153">
        <v>19</v>
      </c>
      <c r="G5" s="153"/>
      <c r="H5" s="153">
        <v>1</v>
      </c>
      <c r="J5" s="160"/>
    </row>
    <row r="6" spans="1:10" ht="40.35" customHeight="1" x14ac:dyDescent="0.15">
      <c r="A6" s="143" t="s">
        <v>44</v>
      </c>
      <c r="B6" s="154">
        <v>1</v>
      </c>
      <c r="C6" s="155"/>
      <c r="D6" s="155"/>
      <c r="E6" s="155">
        <v>1</v>
      </c>
      <c r="F6" s="155"/>
      <c r="G6" s="155"/>
      <c r="H6" s="155"/>
    </row>
    <row r="7" spans="1:10" ht="40.35" customHeight="1" x14ac:dyDescent="0.15">
      <c r="A7" s="56" t="s">
        <v>68</v>
      </c>
      <c r="B7" s="156"/>
      <c r="C7" s="157"/>
      <c r="D7" s="157"/>
      <c r="E7" s="157"/>
      <c r="F7" s="157"/>
      <c r="G7" s="157"/>
      <c r="H7" s="157"/>
    </row>
    <row r="8" spans="1:10" ht="40.35" customHeight="1" x14ac:dyDescent="0.15">
      <c r="A8" s="56" t="s">
        <v>45</v>
      </c>
      <c r="B8" s="156"/>
      <c r="C8" s="157"/>
      <c r="D8" s="157"/>
      <c r="E8" s="157"/>
      <c r="F8" s="157"/>
      <c r="G8" s="157"/>
      <c r="H8" s="157"/>
    </row>
    <row r="9" spans="1:10" ht="40.35" customHeight="1" x14ac:dyDescent="0.15">
      <c r="A9" s="56" t="s">
        <v>46</v>
      </c>
      <c r="B9" s="156"/>
      <c r="C9" s="157"/>
      <c r="D9" s="157"/>
      <c r="E9" s="157"/>
      <c r="F9" s="157"/>
      <c r="G9" s="157"/>
      <c r="H9" s="157"/>
    </row>
    <row r="10" spans="1:10" ht="40.35" customHeight="1" x14ac:dyDescent="0.15">
      <c r="A10" s="56" t="s">
        <v>47</v>
      </c>
      <c r="B10" s="156"/>
      <c r="C10" s="157"/>
      <c r="D10" s="157"/>
      <c r="E10" s="157"/>
      <c r="F10" s="157"/>
      <c r="G10" s="157"/>
      <c r="H10" s="157"/>
    </row>
    <row r="11" spans="1:10" ht="40.35" customHeight="1" x14ac:dyDescent="0.15">
      <c r="A11" s="56" t="s">
        <v>48</v>
      </c>
      <c r="B11" s="156">
        <v>1</v>
      </c>
      <c r="C11" s="157"/>
      <c r="D11" s="157"/>
      <c r="E11" s="157">
        <v>1</v>
      </c>
      <c r="F11" s="157"/>
      <c r="G11" s="157"/>
      <c r="H11" s="157"/>
    </row>
    <row r="12" spans="1:10" ht="40.35" customHeight="1" x14ac:dyDescent="0.15">
      <c r="A12" s="56" t="s">
        <v>50</v>
      </c>
      <c r="B12" s="156"/>
      <c r="C12" s="157"/>
      <c r="D12" s="157"/>
      <c r="E12" s="157"/>
      <c r="F12" s="157"/>
      <c r="G12" s="157"/>
      <c r="H12" s="157"/>
    </row>
    <row r="13" spans="1:10" ht="40.35" customHeight="1" x14ac:dyDescent="0.15">
      <c r="A13" s="143" t="s">
        <v>49</v>
      </c>
      <c r="B13" s="154">
        <v>28</v>
      </c>
      <c r="C13" s="155"/>
      <c r="D13" s="155">
        <v>2</v>
      </c>
      <c r="E13" s="155">
        <v>6</v>
      </c>
      <c r="F13" s="155">
        <v>19</v>
      </c>
      <c r="G13" s="155">
        <v>0</v>
      </c>
      <c r="H13" s="155">
        <v>1</v>
      </c>
    </row>
    <row r="14" spans="1:10" ht="40.35" customHeight="1" x14ac:dyDescent="0.15">
      <c r="A14" s="56" t="s">
        <v>69</v>
      </c>
      <c r="B14" s="156"/>
      <c r="C14" s="157"/>
      <c r="D14" s="157"/>
      <c r="E14" s="157"/>
      <c r="F14" s="157"/>
      <c r="G14" s="157"/>
      <c r="H14" s="157"/>
    </row>
    <row r="15" spans="1:10" ht="40.35" customHeight="1" x14ac:dyDescent="0.15">
      <c r="A15" s="56" t="s">
        <v>46</v>
      </c>
      <c r="B15" s="156">
        <v>3</v>
      </c>
      <c r="C15" s="157"/>
      <c r="D15" s="157"/>
      <c r="E15" s="157">
        <v>1</v>
      </c>
      <c r="F15" s="157">
        <v>2</v>
      </c>
      <c r="G15" s="157"/>
      <c r="H15" s="157"/>
    </row>
    <row r="16" spans="1:10" ht="40.35" customHeight="1" x14ac:dyDescent="0.15">
      <c r="A16" s="56" t="s">
        <v>47</v>
      </c>
      <c r="B16" s="156">
        <v>1</v>
      </c>
      <c r="C16" s="157"/>
      <c r="D16" s="157">
        <v>1</v>
      </c>
      <c r="E16" s="157"/>
      <c r="F16" s="157"/>
      <c r="G16" s="157"/>
      <c r="H16" s="157"/>
    </row>
    <row r="17" spans="1:8" ht="40.35" customHeight="1" x14ac:dyDescent="0.15">
      <c r="A17" s="56" t="s">
        <v>48</v>
      </c>
      <c r="B17" s="156">
        <v>23</v>
      </c>
      <c r="C17" s="157"/>
      <c r="D17" s="157">
        <v>1</v>
      </c>
      <c r="E17" s="157">
        <v>5</v>
      </c>
      <c r="F17" s="157">
        <v>17</v>
      </c>
      <c r="G17" s="157"/>
      <c r="H17" s="157"/>
    </row>
    <row r="18" spans="1:8" ht="40.35" customHeight="1" x14ac:dyDescent="0.15">
      <c r="A18" s="56" t="s">
        <v>50</v>
      </c>
      <c r="B18" s="156"/>
      <c r="C18" s="157"/>
      <c r="D18" s="157"/>
      <c r="E18" s="157"/>
      <c r="F18" s="157"/>
      <c r="G18" s="157"/>
      <c r="H18" s="157"/>
    </row>
    <row r="19" spans="1:8" ht="40.35" customHeight="1" x14ac:dyDescent="0.15">
      <c r="A19" s="26" t="s">
        <v>51</v>
      </c>
      <c r="B19" s="158">
        <v>1</v>
      </c>
      <c r="C19" s="142"/>
      <c r="D19" s="142"/>
      <c r="E19" s="142"/>
      <c r="F19" s="142"/>
      <c r="G19" s="142"/>
      <c r="H19" s="142">
        <v>1</v>
      </c>
    </row>
    <row r="20" spans="1:8" ht="24.95" customHeight="1" x14ac:dyDescent="0.15">
      <c r="B20" s="159"/>
    </row>
    <row r="21" spans="1:8" ht="24.95" customHeight="1" x14ac:dyDescent="0.15"/>
    <row r="22" spans="1:8" ht="24.95" customHeight="1" x14ac:dyDescent="0.15"/>
    <row r="23" spans="1:8" ht="24.95" customHeight="1" x14ac:dyDescent="0.15"/>
    <row r="24" spans="1:8" ht="24.95" customHeight="1" x14ac:dyDescent="0.15"/>
  </sheetData>
  <mergeCells count="4">
    <mergeCell ref="A1:H1"/>
    <mergeCell ref="C2:D2"/>
    <mergeCell ref="A3:A4"/>
    <mergeCell ref="B3:B4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L376"/>
  <sheetViews>
    <sheetView showGridLines="0" showZeros="0" workbookViewId="0">
      <selection activeCell="M6" sqref="M6"/>
    </sheetView>
  </sheetViews>
  <sheetFormatPr defaultColWidth="9" defaultRowHeight="14.25" x14ac:dyDescent="0.15"/>
  <cols>
    <col min="1" max="1" width="34.375" style="3" customWidth="1"/>
    <col min="2" max="2" width="8.25" style="135" customWidth="1"/>
    <col min="3" max="4" width="10.25" style="135" customWidth="1"/>
    <col min="5" max="5" width="10.25" style="3" customWidth="1"/>
    <col min="6" max="6" width="9.875" style="3" customWidth="1"/>
    <col min="7" max="7" width="34.375" style="3" customWidth="1"/>
    <col min="8" max="12" width="9.875" style="3" customWidth="1"/>
    <col min="13" max="13" width="9.625" style="3" customWidth="1"/>
    <col min="14" max="16384" width="9" style="3"/>
  </cols>
  <sheetData>
    <row r="1" spans="1:12" s="132" customFormat="1" ht="24.95" customHeight="1" x14ac:dyDescent="0.15">
      <c r="A1" s="232" t="s">
        <v>70</v>
      </c>
      <c r="B1" s="232"/>
      <c r="C1" s="232"/>
      <c r="D1" s="232"/>
      <c r="E1" s="232"/>
      <c r="F1" s="232"/>
      <c r="G1" s="232" t="s">
        <v>71</v>
      </c>
      <c r="H1" s="232"/>
      <c r="I1" s="232"/>
      <c r="J1" s="232"/>
      <c r="K1" s="232"/>
      <c r="L1" s="232"/>
    </row>
    <row r="2" spans="1:12" s="4" customFormat="1" ht="20.100000000000001" customHeight="1" thickBot="1" x14ac:dyDescent="0.2">
      <c r="A2" s="136"/>
      <c r="B2" s="136"/>
      <c r="C2" s="137" t="s">
        <v>72</v>
      </c>
      <c r="D2" s="138"/>
      <c r="G2" s="136"/>
      <c r="I2" s="137" t="str">
        <f>C2</f>
        <v>（2018年）</v>
      </c>
    </row>
    <row r="3" spans="1:12" s="4" customFormat="1" ht="15" customHeight="1" x14ac:dyDescent="0.15">
      <c r="A3" s="250" t="s">
        <v>73</v>
      </c>
      <c r="B3" s="238" t="s">
        <v>74</v>
      </c>
      <c r="C3" s="139"/>
      <c r="D3" s="240" t="s">
        <v>75</v>
      </c>
      <c r="E3" s="242" t="s">
        <v>260</v>
      </c>
      <c r="F3" s="244" t="s">
        <v>77</v>
      </c>
      <c r="G3" s="250" t="s">
        <v>73</v>
      </c>
      <c r="H3" s="252" t="s">
        <v>78</v>
      </c>
      <c r="I3" s="242" t="s">
        <v>79</v>
      </c>
      <c r="J3" s="242" t="s">
        <v>80</v>
      </c>
      <c r="K3" s="242" t="s">
        <v>81</v>
      </c>
      <c r="L3" s="246" t="s">
        <v>82</v>
      </c>
    </row>
    <row r="4" spans="1:12" s="4" customFormat="1" ht="35.1" customHeight="1" x14ac:dyDescent="0.15">
      <c r="A4" s="251"/>
      <c r="B4" s="239"/>
      <c r="C4" s="140" t="s">
        <v>83</v>
      </c>
      <c r="D4" s="241"/>
      <c r="E4" s="243"/>
      <c r="F4" s="245"/>
      <c r="G4" s="251"/>
      <c r="H4" s="253"/>
      <c r="I4" s="243"/>
      <c r="J4" s="243"/>
      <c r="K4" s="243"/>
      <c r="L4" s="247"/>
    </row>
    <row r="5" spans="1:12" s="25" customFormat="1" ht="18.600000000000001" customHeight="1" x14ac:dyDescent="0.15">
      <c r="A5" s="48" t="s">
        <v>67</v>
      </c>
      <c r="B5" s="83">
        <v>1625</v>
      </c>
      <c r="C5" s="83">
        <v>321</v>
      </c>
      <c r="D5" s="83">
        <v>23370</v>
      </c>
      <c r="E5" s="83">
        <v>1057907</v>
      </c>
      <c r="F5" s="83">
        <v>189</v>
      </c>
      <c r="G5" s="48" t="s">
        <v>67</v>
      </c>
      <c r="H5" s="83">
        <v>2066</v>
      </c>
      <c r="I5" s="83">
        <v>945506</v>
      </c>
      <c r="J5" s="83">
        <v>11200476</v>
      </c>
      <c r="K5" s="83">
        <v>225299</v>
      </c>
      <c r="L5" s="83">
        <v>1679</v>
      </c>
    </row>
    <row r="6" spans="1:12" s="25" customFormat="1" ht="18.600000000000001" customHeight="1" x14ac:dyDescent="0.15">
      <c r="A6" s="51" t="s">
        <v>84</v>
      </c>
      <c r="B6" s="205"/>
      <c r="C6" s="205"/>
      <c r="D6" s="205"/>
      <c r="E6" s="205"/>
      <c r="F6" s="205"/>
      <c r="G6" s="51" t="s">
        <v>84</v>
      </c>
      <c r="H6" s="205"/>
      <c r="I6" s="205"/>
      <c r="J6" s="205"/>
      <c r="K6" s="205"/>
      <c r="L6" s="205"/>
    </row>
    <row r="7" spans="1:12" s="4" customFormat="1" ht="18.600000000000001" customHeight="1" x14ac:dyDescent="0.15">
      <c r="A7" s="141" t="s">
        <v>85</v>
      </c>
      <c r="B7" s="205">
        <v>61</v>
      </c>
      <c r="C7" s="205">
        <v>39</v>
      </c>
      <c r="D7" s="205">
        <v>15181</v>
      </c>
      <c r="E7" s="205">
        <v>840146</v>
      </c>
      <c r="F7" s="205">
        <v>45</v>
      </c>
      <c r="G7" s="141" t="s">
        <v>85</v>
      </c>
      <c r="H7" s="205">
        <v>558</v>
      </c>
      <c r="I7" s="205">
        <v>727881</v>
      </c>
      <c r="J7" s="205">
        <v>8123729</v>
      </c>
      <c r="K7" s="205">
        <v>202032</v>
      </c>
      <c r="L7" s="205">
        <v>1569</v>
      </c>
    </row>
    <row r="8" spans="1:12" s="4" customFormat="1" ht="18.600000000000001" customHeight="1" x14ac:dyDescent="0.15">
      <c r="A8" s="141" t="s">
        <v>86</v>
      </c>
      <c r="B8" s="205">
        <v>194</v>
      </c>
      <c r="C8" s="205">
        <v>67</v>
      </c>
      <c r="D8" s="205">
        <v>4242</v>
      </c>
      <c r="E8" s="205">
        <v>133648</v>
      </c>
      <c r="F8" s="205">
        <v>38</v>
      </c>
      <c r="G8" s="141" t="s">
        <v>86</v>
      </c>
      <c r="H8" s="205">
        <v>513</v>
      </c>
      <c r="I8" s="205">
        <v>126301</v>
      </c>
      <c r="J8" s="205">
        <v>2312522</v>
      </c>
      <c r="K8" s="205">
        <v>16763</v>
      </c>
      <c r="L8" s="205">
        <v>10</v>
      </c>
    </row>
    <row r="9" spans="1:12" s="4" customFormat="1" ht="18.600000000000001" customHeight="1" x14ac:dyDescent="0.15">
      <c r="A9" s="141" t="s">
        <v>87</v>
      </c>
      <c r="B9" s="205">
        <v>1204</v>
      </c>
      <c r="C9" s="205">
        <v>204</v>
      </c>
      <c r="D9" s="205">
        <v>3854</v>
      </c>
      <c r="E9" s="205">
        <v>81497</v>
      </c>
      <c r="F9" s="205">
        <v>104</v>
      </c>
      <c r="G9" s="141" t="s">
        <v>87</v>
      </c>
      <c r="H9" s="205">
        <v>978</v>
      </c>
      <c r="I9" s="205">
        <v>90354</v>
      </c>
      <c r="J9" s="205">
        <v>762987</v>
      </c>
      <c r="K9" s="205">
        <v>6504</v>
      </c>
      <c r="L9" s="205">
        <v>100</v>
      </c>
    </row>
    <row r="10" spans="1:12" s="4" customFormat="1" ht="18.600000000000001" customHeight="1" x14ac:dyDescent="0.15">
      <c r="A10" s="141" t="s">
        <v>88</v>
      </c>
      <c r="B10" s="205">
        <v>166</v>
      </c>
      <c r="C10" s="205">
        <v>11</v>
      </c>
      <c r="D10" s="205">
        <v>93</v>
      </c>
      <c r="E10" s="205">
        <v>2617</v>
      </c>
      <c r="F10" s="205">
        <v>2</v>
      </c>
      <c r="G10" s="141" t="s">
        <v>88</v>
      </c>
      <c r="H10" s="205">
        <v>17</v>
      </c>
      <c r="I10" s="205">
        <v>970</v>
      </c>
      <c r="J10" s="205">
        <v>1238</v>
      </c>
      <c r="K10" s="205" t="s">
        <v>203</v>
      </c>
      <c r="L10" s="205" t="s">
        <v>203</v>
      </c>
    </row>
    <row r="11" spans="1:12" s="133" customFormat="1" ht="18.600000000000001" customHeight="1" x14ac:dyDescent="0.15">
      <c r="A11" s="51" t="s">
        <v>89</v>
      </c>
      <c r="B11" s="205"/>
      <c r="C11" s="205"/>
      <c r="D11" s="205"/>
      <c r="E11" s="205"/>
      <c r="F11" s="205"/>
      <c r="G11" s="51" t="s">
        <v>89</v>
      </c>
      <c r="H11" s="205"/>
      <c r="I11" s="205"/>
      <c r="J11" s="205"/>
      <c r="K11" s="205"/>
      <c r="L11" s="205"/>
    </row>
    <row r="12" spans="1:12" s="134" customFormat="1" ht="18.600000000000001" customHeight="1" x14ac:dyDescent="0.15">
      <c r="A12" s="141" t="s">
        <v>90</v>
      </c>
      <c r="B12" s="205">
        <v>19</v>
      </c>
      <c r="C12" s="205">
        <v>11</v>
      </c>
      <c r="D12" s="205">
        <v>1935</v>
      </c>
      <c r="E12" s="205">
        <v>81324</v>
      </c>
      <c r="F12" s="205">
        <v>10</v>
      </c>
      <c r="G12" s="141" t="s">
        <v>90</v>
      </c>
      <c r="H12" s="205">
        <v>59</v>
      </c>
      <c r="I12" s="205">
        <v>86431</v>
      </c>
      <c r="J12" s="205">
        <v>1101262</v>
      </c>
      <c r="K12" s="205">
        <v>83829</v>
      </c>
      <c r="L12" s="205" t="s">
        <v>203</v>
      </c>
    </row>
    <row r="13" spans="1:12" s="134" customFormat="1" ht="18.600000000000001" customHeight="1" x14ac:dyDescent="0.15">
      <c r="A13" s="141" t="s">
        <v>204</v>
      </c>
      <c r="B13" s="205">
        <v>53</v>
      </c>
      <c r="C13" s="205">
        <v>15</v>
      </c>
      <c r="D13" s="205">
        <v>7913</v>
      </c>
      <c r="E13" s="205">
        <v>289766</v>
      </c>
      <c r="F13" s="205">
        <v>19</v>
      </c>
      <c r="G13" s="141" t="s">
        <v>91</v>
      </c>
      <c r="H13" s="205">
        <v>321</v>
      </c>
      <c r="I13" s="205">
        <v>262696</v>
      </c>
      <c r="J13" s="205">
        <v>3462460</v>
      </c>
      <c r="K13" s="205">
        <v>88534</v>
      </c>
      <c r="L13" s="205">
        <v>1569</v>
      </c>
    </row>
    <row r="14" spans="1:12" s="134" customFormat="1" ht="18.600000000000001" customHeight="1" x14ac:dyDescent="0.15">
      <c r="A14" s="141" t="s">
        <v>92</v>
      </c>
      <c r="B14" s="205">
        <v>1553</v>
      </c>
      <c r="C14" s="205">
        <v>295</v>
      </c>
      <c r="D14" s="205">
        <v>13522</v>
      </c>
      <c r="E14" s="205">
        <v>686818</v>
      </c>
      <c r="F14" s="205">
        <v>160</v>
      </c>
      <c r="G14" s="141" t="s">
        <v>92</v>
      </c>
      <c r="H14" s="205">
        <v>1686</v>
      </c>
      <c r="I14" s="205">
        <v>596380</v>
      </c>
      <c r="J14" s="205">
        <v>6636755</v>
      </c>
      <c r="K14" s="205">
        <v>52936</v>
      </c>
      <c r="L14" s="205">
        <v>110</v>
      </c>
    </row>
    <row r="15" spans="1:12" s="25" customFormat="1" ht="18.600000000000001" customHeight="1" x14ac:dyDescent="0.15">
      <c r="A15" s="51" t="s">
        <v>93</v>
      </c>
      <c r="B15" s="205"/>
      <c r="C15" s="205"/>
      <c r="D15" s="205"/>
      <c r="E15" s="205"/>
      <c r="F15" s="205"/>
      <c r="G15" s="51" t="s">
        <v>93</v>
      </c>
      <c r="H15" s="205"/>
      <c r="I15" s="205"/>
      <c r="J15" s="205"/>
      <c r="K15" s="205"/>
      <c r="L15" s="205"/>
    </row>
    <row r="16" spans="1:12" s="4" customFormat="1" ht="18.600000000000001" customHeight="1" x14ac:dyDescent="0.15">
      <c r="A16" s="52" t="s">
        <v>94</v>
      </c>
      <c r="B16" s="205">
        <v>1543</v>
      </c>
      <c r="C16" s="205">
        <v>303</v>
      </c>
      <c r="D16" s="205">
        <v>21774</v>
      </c>
      <c r="E16" s="205">
        <v>1010845</v>
      </c>
      <c r="F16" s="205">
        <v>174</v>
      </c>
      <c r="G16" s="52" t="s">
        <v>94</v>
      </c>
      <c r="H16" s="205">
        <v>1963</v>
      </c>
      <c r="I16" s="205">
        <v>910849</v>
      </c>
      <c r="J16" s="205">
        <v>10289589</v>
      </c>
      <c r="K16" s="205">
        <v>223495</v>
      </c>
      <c r="L16" s="205">
        <v>1679</v>
      </c>
    </row>
    <row r="17" spans="1:12" s="4" customFormat="1" ht="18.600000000000001" customHeight="1" x14ac:dyDescent="0.15">
      <c r="A17" s="141" t="s">
        <v>95</v>
      </c>
      <c r="B17" s="205">
        <v>10</v>
      </c>
      <c r="C17" s="206" t="s">
        <v>203</v>
      </c>
      <c r="D17" s="206" t="s">
        <v>203</v>
      </c>
      <c r="E17" s="205" t="s">
        <v>203</v>
      </c>
      <c r="F17" s="206" t="s">
        <v>203</v>
      </c>
      <c r="G17" s="141" t="s">
        <v>95</v>
      </c>
      <c r="H17" s="88" t="s">
        <v>203</v>
      </c>
      <c r="I17" s="205" t="s">
        <v>203</v>
      </c>
      <c r="J17" s="205" t="s">
        <v>203</v>
      </c>
      <c r="K17" s="205" t="s">
        <v>203</v>
      </c>
      <c r="L17" s="205" t="s">
        <v>203</v>
      </c>
    </row>
    <row r="18" spans="1:12" s="4" customFormat="1" ht="18.600000000000001" customHeight="1" x14ac:dyDescent="0.15">
      <c r="A18" s="141" t="s">
        <v>96</v>
      </c>
      <c r="B18" s="205">
        <v>10</v>
      </c>
      <c r="C18" s="205">
        <v>2</v>
      </c>
      <c r="D18" s="205">
        <v>52</v>
      </c>
      <c r="E18" s="205">
        <v>500</v>
      </c>
      <c r="F18" s="206" t="s">
        <v>203</v>
      </c>
      <c r="G18" s="141" t="s">
        <v>96</v>
      </c>
      <c r="H18" s="205">
        <v>4</v>
      </c>
      <c r="I18" s="205">
        <v>64</v>
      </c>
      <c r="J18" s="205">
        <v>1800</v>
      </c>
      <c r="K18" s="205" t="s">
        <v>203</v>
      </c>
      <c r="L18" s="205" t="s">
        <v>203</v>
      </c>
    </row>
    <row r="19" spans="1:12" s="4" customFormat="1" ht="18.600000000000001" customHeight="1" x14ac:dyDescent="0.15">
      <c r="A19" s="52" t="s">
        <v>97</v>
      </c>
      <c r="B19" s="205">
        <v>4</v>
      </c>
      <c r="C19" s="206" t="s">
        <v>203</v>
      </c>
      <c r="D19" s="206" t="s">
        <v>203</v>
      </c>
      <c r="E19" s="205" t="s">
        <v>203</v>
      </c>
      <c r="F19" s="206" t="s">
        <v>203</v>
      </c>
      <c r="G19" s="52" t="s">
        <v>97</v>
      </c>
      <c r="H19" s="88" t="s">
        <v>203</v>
      </c>
      <c r="I19" s="205" t="s">
        <v>203</v>
      </c>
      <c r="J19" s="205" t="s">
        <v>203</v>
      </c>
      <c r="K19" s="205" t="s">
        <v>203</v>
      </c>
      <c r="L19" s="205" t="s">
        <v>203</v>
      </c>
    </row>
    <row r="20" spans="1:12" s="4" customFormat="1" ht="18.600000000000001" customHeight="1" x14ac:dyDescent="0.15">
      <c r="A20" s="141" t="s">
        <v>98</v>
      </c>
      <c r="B20" s="205">
        <v>296</v>
      </c>
      <c r="C20" s="205">
        <v>83</v>
      </c>
      <c r="D20" s="205">
        <v>12727</v>
      </c>
      <c r="E20" s="205">
        <v>520521</v>
      </c>
      <c r="F20" s="205">
        <v>45</v>
      </c>
      <c r="G20" s="141" t="s">
        <v>98</v>
      </c>
      <c r="H20" s="205">
        <v>860</v>
      </c>
      <c r="I20" s="205">
        <v>472888</v>
      </c>
      <c r="J20" s="205">
        <v>6630720</v>
      </c>
      <c r="K20" s="205">
        <v>200192</v>
      </c>
      <c r="L20" s="205">
        <v>1569</v>
      </c>
    </row>
    <row r="21" spans="1:12" s="4" customFormat="1" ht="18.600000000000001" customHeight="1" x14ac:dyDescent="0.15">
      <c r="A21" s="141" t="s">
        <v>99</v>
      </c>
      <c r="B21" s="205">
        <v>19</v>
      </c>
      <c r="C21" s="205">
        <v>7</v>
      </c>
      <c r="D21" s="205">
        <v>3839</v>
      </c>
      <c r="E21" s="205">
        <v>93854</v>
      </c>
      <c r="F21" s="205">
        <v>9</v>
      </c>
      <c r="G21" s="141" t="s">
        <v>99</v>
      </c>
      <c r="H21" s="205">
        <v>91</v>
      </c>
      <c r="I21" s="205">
        <v>39441</v>
      </c>
      <c r="J21" s="205">
        <v>440621</v>
      </c>
      <c r="K21" s="205">
        <v>35214</v>
      </c>
      <c r="L21" s="205" t="s">
        <v>203</v>
      </c>
    </row>
    <row r="22" spans="1:12" s="4" customFormat="1" ht="18.600000000000001" customHeight="1" x14ac:dyDescent="0.15">
      <c r="A22" s="52" t="s">
        <v>100</v>
      </c>
      <c r="B22" s="205">
        <v>277</v>
      </c>
      <c r="C22" s="205">
        <v>76</v>
      </c>
      <c r="D22" s="205">
        <v>8888</v>
      </c>
      <c r="E22" s="205">
        <v>426668</v>
      </c>
      <c r="F22" s="205">
        <v>36</v>
      </c>
      <c r="G22" s="52" t="s">
        <v>100</v>
      </c>
      <c r="H22" s="205">
        <v>769</v>
      </c>
      <c r="I22" s="205">
        <v>433447</v>
      </c>
      <c r="J22" s="205">
        <v>6190100</v>
      </c>
      <c r="K22" s="205">
        <v>164978</v>
      </c>
      <c r="L22" s="205">
        <v>1569</v>
      </c>
    </row>
    <row r="23" spans="1:12" s="4" customFormat="1" ht="18.600000000000001" customHeight="1" x14ac:dyDescent="0.15">
      <c r="A23" s="141" t="s">
        <v>101</v>
      </c>
      <c r="B23" s="205">
        <v>38</v>
      </c>
      <c r="C23" s="205">
        <v>22</v>
      </c>
      <c r="D23" s="205">
        <v>2542</v>
      </c>
      <c r="E23" s="205">
        <v>87675</v>
      </c>
      <c r="F23" s="205">
        <v>18</v>
      </c>
      <c r="G23" s="141" t="s">
        <v>101</v>
      </c>
      <c r="H23" s="205">
        <v>175</v>
      </c>
      <c r="I23" s="205">
        <v>117795</v>
      </c>
      <c r="J23" s="205">
        <v>1007316</v>
      </c>
      <c r="K23" s="205">
        <v>230</v>
      </c>
      <c r="L23" s="205" t="s">
        <v>203</v>
      </c>
    </row>
    <row r="24" spans="1:12" s="4" customFormat="1" ht="18.600000000000001" customHeight="1" x14ac:dyDescent="0.15">
      <c r="A24" s="141" t="s">
        <v>102</v>
      </c>
      <c r="B24" s="205">
        <v>1185</v>
      </c>
      <c r="C24" s="205">
        <v>196</v>
      </c>
      <c r="D24" s="205">
        <v>6453</v>
      </c>
      <c r="E24" s="205">
        <v>402149</v>
      </c>
      <c r="F24" s="205">
        <v>111</v>
      </c>
      <c r="G24" s="141" t="s">
        <v>102</v>
      </c>
      <c r="H24" s="205">
        <v>924</v>
      </c>
      <c r="I24" s="205">
        <v>320103</v>
      </c>
      <c r="J24" s="205">
        <v>2649754</v>
      </c>
      <c r="K24" s="205">
        <v>23073</v>
      </c>
      <c r="L24" s="205">
        <v>110</v>
      </c>
    </row>
    <row r="25" spans="1:12" s="4" customFormat="1" ht="18.600000000000001" customHeight="1" x14ac:dyDescent="0.15">
      <c r="A25" s="52" t="s">
        <v>103</v>
      </c>
      <c r="B25" s="205">
        <v>127</v>
      </c>
      <c r="C25" s="205">
        <v>19</v>
      </c>
      <c r="D25" s="205">
        <v>289</v>
      </c>
      <c r="E25" s="205">
        <v>10811</v>
      </c>
      <c r="F25" s="205">
        <v>1</v>
      </c>
      <c r="G25" s="52" t="s">
        <v>103</v>
      </c>
      <c r="H25" s="205">
        <v>27</v>
      </c>
      <c r="I25" s="205">
        <v>2987</v>
      </c>
      <c r="J25" s="205">
        <v>250</v>
      </c>
      <c r="K25" s="205">
        <v>230</v>
      </c>
      <c r="L25" s="205" t="s">
        <v>203</v>
      </c>
    </row>
    <row r="26" spans="1:12" s="4" customFormat="1" ht="18.600000000000001" customHeight="1" x14ac:dyDescent="0.15">
      <c r="A26" s="141" t="s">
        <v>104</v>
      </c>
      <c r="B26" s="205">
        <v>39</v>
      </c>
      <c r="C26" s="205">
        <v>1</v>
      </c>
      <c r="D26" s="205">
        <v>7</v>
      </c>
      <c r="E26" s="205">
        <v>49</v>
      </c>
      <c r="F26" s="205">
        <v>1</v>
      </c>
      <c r="G26" s="141" t="s">
        <v>104</v>
      </c>
      <c r="H26" s="88" t="s">
        <v>203</v>
      </c>
      <c r="I26" s="205" t="s">
        <v>203</v>
      </c>
      <c r="J26" s="205" t="s">
        <v>203</v>
      </c>
      <c r="K26" s="205" t="s">
        <v>203</v>
      </c>
      <c r="L26" s="205" t="s">
        <v>203</v>
      </c>
    </row>
    <row r="27" spans="1:12" s="4" customFormat="1" ht="18.600000000000001" customHeight="1" x14ac:dyDescent="0.15">
      <c r="A27" s="141" t="s">
        <v>105</v>
      </c>
      <c r="B27" s="205">
        <v>1001</v>
      </c>
      <c r="C27" s="205">
        <v>167</v>
      </c>
      <c r="D27" s="205">
        <v>5825</v>
      </c>
      <c r="E27" s="205">
        <v>376691</v>
      </c>
      <c r="F27" s="205">
        <v>98</v>
      </c>
      <c r="G27" s="141" t="s">
        <v>105</v>
      </c>
      <c r="H27" s="205">
        <v>818</v>
      </c>
      <c r="I27" s="205">
        <v>304590</v>
      </c>
      <c r="J27" s="205">
        <v>2481605</v>
      </c>
      <c r="K27" s="205">
        <v>12657</v>
      </c>
      <c r="L27" s="205">
        <v>110</v>
      </c>
    </row>
    <row r="28" spans="1:12" s="4" customFormat="1" ht="18.600000000000001" customHeight="1" x14ac:dyDescent="0.15">
      <c r="A28" s="52" t="s">
        <v>106</v>
      </c>
      <c r="B28" s="205">
        <v>18</v>
      </c>
      <c r="C28" s="205">
        <v>9</v>
      </c>
      <c r="D28" s="205">
        <v>332</v>
      </c>
      <c r="E28" s="205">
        <v>14597</v>
      </c>
      <c r="F28" s="205">
        <v>11</v>
      </c>
      <c r="G28" s="52" t="s">
        <v>106</v>
      </c>
      <c r="H28" s="205">
        <v>79</v>
      </c>
      <c r="I28" s="205">
        <v>12526</v>
      </c>
      <c r="J28" s="205">
        <v>167899</v>
      </c>
      <c r="K28" s="205">
        <v>10186</v>
      </c>
      <c r="L28" s="205" t="s">
        <v>203</v>
      </c>
    </row>
    <row r="29" spans="1:12" s="4" customFormat="1" ht="18.600000000000001" customHeight="1" x14ac:dyDescent="0.15">
      <c r="A29" s="141" t="s">
        <v>107</v>
      </c>
      <c r="B29" s="205">
        <v>20</v>
      </c>
      <c r="C29" s="205">
        <v>9</v>
      </c>
      <c r="D29" s="205">
        <v>1213</v>
      </c>
      <c r="E29" s="205">
        <v>33482</v>
      </c>
      <c r="F29" s="205">
        <v>4</v>
      </c>
      <c r="G29" s="141" t="s">
        <v>107</v>
      </c>
      <c r="H29" s="205">
        <v>54</v>
      </c>
      <c r="I29" s="205">
        <v>21282</v>
      </c>
      <c r="J29" s="205">
        <v>817816</v>
      </c>
      <c r="K29" s="205">
        <v>144</v>
      </c>
      <c r="L29" s="205" t="s">
        <v>203</v>
      </c>
    </row>
    <row r="30" spans="1:12" s="4" customFormat="1" ht="18.600000000000001" customHeight="1" x14ac:dyDescent="0.15">
      <c r="A30" s="52" t="s">
        <v>108</v>
      </c>
      <c r="B30" s="205">
        <v>15</v>
      </c>
      <c r="C30" s="205">
        <v>6</v>
      </c>
      <c r="D30" s="205">
        <v>537</v>
      </c>
      <c r="E30" s="205">
        <v>7773</v>
      </c>
      <c r="F30" s="205">
        <v>3</v>
      </c>
      <c r="G30" s="52" t="s">
        <v>108</v>
      </c>
      <c r="H30" s="205">
        <v>20</v>
      </c>
      <c r="I30" s="205">
        <v>1602</v>
      </c>
      <c r="J30" s="205">
        <v>52797</v>
      </c>
      <c r="K30" s="205">
        <v>144</v>
      </c>
      <c r="L30" s="205" t="s">
        <v>203</v>
      </c>
    </row>
    <row r="31" spans="1:12" s="4" customFormat="1" ht="18.600000000000001" customHeight="1" x14ac:dyDescent="0.15">
      <c r="A31" s="141" t="s">
        <v>109</v>
      </c>
      <c r="B31" s="205">
        <v>1</v>
      </c>
      <c r="C31" s="205">
        <v>1</v>
      </c>
      <c r="D31" s="205">
        <v>555</v>
      </c>
      <c r="E31" s="205">
        <v>17628</v>
      </c>
      <c r="F31" s="205">
        <v>1</v>
      </c>
      <c r="G31" s="141" t="s">
        <v>109</v>
      </c>
      <c r="H31" s="205">
        <v>25</v>
      </c>
      <c r="I31" s="205">
        <v>15731</v>
      </c>
      <c r="J31" s="205">
        <v>581741</v>
      </c>
      <c r="K31" s="205" t="s">
        <v>203</v>
      </c>
      <c r="L31" s="205" t="s">
        <v>203</v>
      </c>
    </row>
    <row r="32" spans="1:12" s="4" customFormat="1" ht="18.600000000000001" customHeight="1" x14ac:dyDescent="0.15">
      <c r="A32" s="141" t="s">
        <v>110</v>
      </c>
      <c r="B32" s="205">
        <v>4</v>
      </c>
      <c r="C32" s="205">
        <v>2</v>
      </c>
      <c r="D32" s="205">
        <v>121</v>
      </c>
      <c r="E32" s="205">
        <v>8081</v>
      </c>
      <c r="F32" s="206" t="s">
        <v>203</v>
      </c>
      <c r="G32" s="141" t="s">
        <v>110</v>
      </c>
      <c r="H32" s="205">
        <v>9</v>
      </c>
      <c r="I32" s="205">
        <v>3949</v>
      </c>
      <c r="J32" s="205">
        <v>183277</v>
      </c>
      <c r="K32" s="205" t="s">
        <v>203</v>
      </c>
      <c r="L32" s="205" t="s">
        <v>203</v>
      </c>
    </row>
    <row r="33" spans="1:12" s="4" customFormat="1" ht="18.600000000000001" customHeight="1" x14ac:dyDescent="0.15">
      <c r="A33" s="141" t="s">
        <v>111</v>
      </c>
      <c r="B33" s="205">
        <v>62</v>
      </c>
      <c r="C33" s="205">
        <v>9</v>
      </c>
      <c r="D33" s="205">
        <v>383</v>
      </c>
      <c r="E33" s="205">
        <v>13580</v>
      </c>
      <c r="F33" s="205">
        <v>11</v>
      </c>
      <c r="G33" s="141" t="s">
        <v>111</v>
      </c>
      <c r="H33" s="205">
        <v>49</v>
      </c>
      <c r="I33" s="205">
        <v>13375</v>
      </c>
      <c r="J33" s="205">
        <v>93072</v>
      </c>
      <c r="K33" s="205">
        <v>1660</v>
      </c>
      <c r="L33" s="205" t="s">
        <v>203</v>
      </c>
    </row>
    <row r="34" spans="1:12" s="4" customFormat="1" ht="18.600000000000001" customHeight="1" x14ac:dyDescent="0.15">
      <c r="A34" s="141" t="s">
        <v>112</v>
      </c>
      <c r="B34" s="205">
        <v>24</v>
      </c>
      <c r="C34" s="205">
        <v>5</v>
      </c>
      <c r="D34" s="205">
        <v>225</v>
      </c>
      <c r="E34" s="205">
        <v>7149</v>
      </c>
      <c r="F34" s="205">
        <v>5</v>
      </c>
      <c r="G34" s="141" t="s">
        <v>112</v>
      </c>
      <c r="H34" s="205">
        <v>21</v>
      </c>
      <c r="I34" s="205">
        <v>6647</v>
      </c>
      <c r="J34" s="205">
        <v>30011</v>
      </c>
      <c r="K34" s="205">
        <v>1660</v>
      </c>
      <c r="L34" s="205" t="s">
        <v>203</v>
      </c>
    </row>
    <row r="35" spans="1:12" s="4" customFormat="1" ht="18.600000000000001" customHeight="1" x14ac:dyDescent="0.15">
      <c r="A35" s="52" t="s">
        <v>113</v>
      </c>
      <c r="B35" s="205">
        <v>35</v>
      </c>
      <c r="C35" s="205">
        <v>2</v>
      </c>
      <c r="D35" s="205">
        <v>78</v>
      </c>
      <c r="E35" s="205">
        <v>2483</v>
      </c>
      <c r="F35" s="205">
        <v>3</v>
      </c>
      <c r="G35" s="52" t="s">
        <v>113</v>
      </c>
      <c r="H35" s="205">
        <v>16</v>
      </c>
      <c r="I35" s="205">
        <v>2861</v>
      </c>
      <c r="J35" s="205">
        <v>46336</v>
      </c>
      <c r="K35" s="205" t="s">
        <v>203</v>
      </c>
      <c r="L35" s="205" t="s">
        <v>203</v>
      </c>
    </row>
    <row r="36" spans="1:12" s="4" customFormat="1" ht="18.600000000000001" customHeight="1" x14ac:dyDescent="0.15">
      <c r="A36" s="203" t="s">
        <v>114</v>
      </c>
      <c r="B36" s="205">
        <v>2</v>
      </c>
      <c r="C36" s="205">
        <v>2</v>
      </c>
      <c r="D36" s="205">
        <v>80</v>
      </c>
      <c r="E36" s="205">
        <v>3948</v>
      </c>
      <c r="F36" s="205">
        <v>3</v>
      </c>
      <c r="G36" s="203" t="s">
        <v>114</v>
      </c>
      <c r="H36" s="205">
        <v>12</v>
      </c>
      <c r="I36" s="205">
        <v>3867</v>
      </c>
      <c r="J36" s="205">
        <v>16724</v>
      </c>
      <c r="K36" s="205" t="s">
        <v>203</v>
      </c>
      <c r="L36" s="205" t="s">
        <v>203</v>
      </c>
    </row>
    <row r="37" spans="1:12" s="4" customFormat="1" ht="18.600000000000001" customHeight="1" thickBot="1" x14ac:dyDescent="0.2">
      <c r="A37" s="204" t="s">
        <v>115</v>
      </c>
      <c r="B37" s="207">
        <v>1</v>
      </c>
      <c r="C37" s="208" t="s">
        <v>203</v>
      </c>
      <c r="D37" s="208" t="s">
        <v>203</v>
      </c>
      <c r="E37" s="208" t="s">
        <v>203</v>
      </c>
      <c r="F37" s="208" t="s">
        <v>203</v>
      </c>
      <c r="G37" s="204" t="s">
        <v>115</v>
      </c>
      <c r="H37" s="208" t="s">
        <v>203</v>
      </c>
      <c r="I37" s="207" t="s">
        <v>203</v>
      </c>
      <c r="J37" s="207" t="s">
        <v>203</v>
      </c>
      <c r="K37" s="207" t="s">
        <v>203</v>
      </c>
      <c r="L37" s="207" t="s">
        <v>203</v>
      </c>
    </row>
    <row r="38" spans="1:12" s="132" customFormat="1" ht="16.5" customHeight="1" x14ac:dyDescent="0.15">
      <c r="A38" s="143"/>
      <c r="B38" s="248"/>
      <c r="C38" s="248"/>
      <c r="D38" s="248"/>
      <c r="E38" s="248"/>
      <c r="F38" s="248"/>
      <c r="G38" s="143"/>
      <c r="H38" s="249"/>
      <c r="I38" s="249"/>
      <c r="J38" s="249"/>
      <c r="K38" s="249"/>
      <c r="L38" s="249"/>
    </row>
    <row r="39" spans="1:12" s="132" customFormat="1" ht="16.5" customHeight="1" x14ac:dyDescent="0.15">
      <c r="A39" s="232" t="s">
        <v>116</v>
      </c>
      <c r="B39" s="232"/>
      <c r="C39" s="232"/>
      <c r="D39" s="232"/>
      <c r="E39" s="232"/>
      <c r="F39" s="232"/>
      <c r="G39" s="232" t="s">
        <v>117</v>
      </c>
      <c r="H39" s="232"/>
      <c r="I39" s="232"/>
      <c r="J39" s="232"/>
      <c r="K39" s="232"/>
      <c r="L39" s="232"/>
    </row>
    <row r="40" spans="1:12" s="4" customFormat="1" ht="16.5" customHeight="1" thickBot="1" x14ac:dyDescent="0.2">
      <c r="A40" s="136"/>
      <c r="B40" s="136"/>
      <c r="C40" s="137" t="str">
        <f>C2</f>
        <v>（2018年）</v>
      </c>
      <c r="D40" s="138"/>
      <c r="G40" s="136"/>
      <c r="I40" s="137" t="str">
        <f>C40</f>
        <v>（2018年）</v>
      </c>
    </row>
    <row r="41" spans="1:12" s="4" customFormat="1" ht="15" customHeight="1" x14ac:dyDescent="0.15">
      <c r="A41" s="250" t="s">
        <v>118</v>
      </c>
      <c r="B41" s="238" t="s">
        <v>74</v>
      </c>
      <c r="C41" s="139"/>
      <c r="D41" s="240" t="s">
        <v>75</v>
      </c>
      <c r="E41" s="242" t="s">
        <v>76</v>
      </c>
      <c r="F41" s="244" t="s">
        <v>119</v>
      </c>
      <c r="G41" s="250" t="s">
        <v>118</v>
      </c>
      <c r="H41" s="252" t="s">
        <v>78</v>
      </c>
      <c r="I41" s="242" t="s">
        <v>79</v>
      </c>
      <c r="J41" s="242" t="s">
        <v>80</v>
      </c>
      <c r="K41" s="242" t="s">
        <v>81</v>
      </c>
      <c r="L41" s="246" t="s">
        <v>82</v>
      </c>
    </row>
    <row r="42" spans="1:12" s="4" customFormat="1" ht="34.5" customHeight="1" x14ac:dyDescent="0.15">
      <c r="A42" s="251"/>
      <c r="B42" s="239"/>
      <c r="C42" s="140" t="s">
        <v>83</v>
      </c>
      <c r="D42" s="241"/>
      <c r="E42" s="243"/>
      <c r="F42" s="245"/>
      <c r="G42" s="251"/>
      <c r="H42" s="253"/>
      <c r="I42" s="243"/>
      <c r="J42" s="243"/>
      <c r="K42" s="243"/>
      <c r="L42" s="247"/>
    </row>
    <row r="43" spans="1:12" s="25" customFormat="1" ht="14.85" customHeight="1" x14ac:dyDescent="0.15">
      <c r="A43" s="51" t="s">
        <v>120</v>
      </c>
      <c r="B43" s="144"/>
      <c r="C43" s="111"/>
      <c r="D43" s="111"/>
      <c r="E43" s="111"/>
      <c r="F43" s="111"/>
      <c r="G43" s="51" t="s">
        <v>120</v>
      </c>
      <c r="H43" s="111"/>
      <c r="I43" s="111"/>
      <c r="J43" s="111"/>
      <c r="K43" s="111"/>
      <c r="L43" s="111"/>
    </row>
    <row r="44" spans="1:12" s="4" customFormat="1" ht="14.85" customHeight="1" x14ac:dyDescent="0.15">
      <c r="A44" s="214" t="s">
        <v>205</v>
      </c>
      <c r="B44" s="205">
        <v>120</v>
      </c>
      <c r="C44" s="205">
        <v>24</v>
      </c>
      <c r="D44" s="205">
        <v>3995</v>
      </c>
      <c r="E44" s="209">
        <v>86039</v>
      </c>
      <c r="F44" s="205">
        <v>9</v>
      </c>
      <c r="G44" s="213" t="s">
        <v>205</v>
      </c>
      <c r="H44" s="205">
        <v>49</v>
      </c>
      <c r="I44" s="209">
        <v>16343</v>
      </c>
      <c r="J44" s="209">
        <v>188117</v>
      </c>
      <c r="K44" s="209">
        <v>34454</v>
      </c>
      <c r="L44" s="209" t="s">
        <v>203</v>
      </c>
    </row>
    <row r="45" spans="1:12" s="4" customFormat="1" ht="14.85" customHeight="1" x14ac:dyDescent="0.15">
      <c r="A45" s="214" t="s">
        <v>206</v>
      </c>
      <c r="B45" s="205">
        <v>2</v>
      </c>
      <c r="C45" s="205">
        <v>1</v>
      </c>
      <c r="D45" s="205">
        <v>3338</v>
      </c>
      <c r="E45" s="209">
        <v>69934</v>
      </c>
      <c r="F45" s="205">
        <v>3</v>
      </c>
      <c r="G45" s="213" t="s">
        <v>206</v>
      </c>
      <c r="H45" s="205">
        <v>38</v>
      </c>
      <c r="I45" s="209">
        <v>14675</v>
      </c>
      <c r="J45" s="209">
        <v>177573</v>
      </c>
      <c r="K45" s="209">
        <v>14954</v>
      </c>
      <c r="L45" s="209" t="s">
        <v>203</v>
      </c>
    </row>
    <row r="46" spans="1:12" s="4" customFormat="1" ht="14.85" customHeight="1" x14ac:dyDescent="0.15">
      <c r="A46" s="214" t="s">
        <v>207</v>
      </c>
      <c r="B46" s="205">
        <v>1</v>
      </c>
      <c r="C46" s="205">
        <v>1</v>
      </c>
      <c r="D46" s="205">
        <v>376</v>
      </c>
      <c r="E46" s="209">
        <v>5161</v>
      </c>
      <c r="F46" s="205">
        <v>3</v>
      </c>
      <c r="G46" s="213" t="s">
        <v>207</v>
      </c>
      <c r="H46" s="205">
        <v>1</v>
      </c>
      <c r="I46" s="209">
        <v>23</v>
      </c>
      <c r="J46" s="209" t="s">
        <v>203</v>
      </c>
      <c r="K46" s="209" t="s">
        <v>203</v>
      </c>
      <c r="L46" s="209" t="s">
        <v>203</v>
      </c>
    </row>
    <row r="47" spans="1:12" s="4" customFormat="1" ht="14.85" customHeight="1" x14ac:dyDescent="0.15">
      <c r="A47" s="214" t="s">
        <v>208</v>
      </c>
      <c r="B47" s="205">
        <v>107</v>
      </c>
      <c r="C47" s="205">
        <v>19</v>
      </c>
      <c r="D47" s="205">
        <v>249</v>
      </c>
      <c r="E47" s="209">
        <v>10254</v>
      </c>
      <c r="F47" s="205">
        <v>3</v>
      </c>
      <c r="G47" s="213" t="s">
        <v>208</v>
      </c>
      <c r="H47" s="205">
        <v>5</v>
      </c>
      <c r="I47" s="209">
        <v>1198</v>
      </c>
      <c r="J47" s="209" t="s">
        <v>203</v>
      </c>
      <c r="K47" s="209">
        <v>19500</v>
      </c>
      <c r="L47" s="209" t="s">
        <v>203</v>
      </c>
    </row>
    <row r="48" spans="1:12" s="4" customFormat="1" ht="14.85" customHeight="1" x14ac:dyDescent="0.15">
      <c r="A48" s="214" t="s">
        <v>209</v>
      </c>
      <c r="B48" s="205">
        <v>1</v>
      </c>
      <c r="C48" s="206" t="s">
        <v>203</v>
      </c>
      <c r="D48" s="206" t="s">
        <v>203</v>
      </c>
      <c r="E48" s="209" t="s">
        <v>203</v>
      </c>
      <c r="F48" s="206" t="s">
        <v>203</v>
      </c>
      <c r="G48" s="213" t="s">
        <v>209</v>
      </c>
      <c r="H48" s="206" t="s">
        <v>203</v>
      </c>
      <c r="I48" s="209" t="s">
        <v>203</v>
      </c>
      <c r="J48" s="209" t="s">
        <v>203</v>
      </c>
      <c r="K48" s="209" t="s">
        <v>203</v>
      </c>
      <c r="L48" s="209" t="s">
        <v>203</v>
      </c>
    </row>
    <row r="49" spans="1:12" s="4" customFormat="1" ht="14.85" customHeight="1" x14ac:dyDescent="0.15">
      <c r="A49" s="214" t="s">
        <v>210</v>
      </c>
      <c r="B49" s="205">
        <v>9</v>
      </c>
      <c r="C49" s="205">
        <v>3</v>
      </c>
      <c r="D49" s="205">
        <v>32</v>
      </c>
      <c r="E49" s="209">
        <v>690</v>
      </c>
      <c r="F49" s="206" t="s">
        <v>203</v>
      </c>
      <c r="G49" s="213" t="s">
        <v>210</v>
      </c>
      <c r="H49" s="205">
        <v>5</v>
      </c>
      <c r="I49" s="209">
        <v>448</v>
      </c>
      <c r="J49" s="209">
        <v>10544</v>
      </c>
      <c r="K49" s="209" t="s">
        <v>203</v>
      </c>
      <c r="L49" s="209" t="s">
        <v>203</v>
      </c>
    </row>
    <row r="50" spans="1:12" s="4" customFormat="1" ht="14.85" customHeight="1" x14ac:dyDescent="0.15">
      <c r="A50" s="214" t="s">
        <v>211</v>
      </c>
      <c r="B50" s="205">
        <v>1436</v>
      </c>
      <c r="C50" s="205">
        <v>293</v>
      </c>
      <c r="D50" s="205">
        <v>19324</v>
      </c>
      <c r="E50" s="209">
        <v>971699</v>
      </c>
      <c r="F50" s="205">
        <v>180</v>
      </c>
      <c r="G50" s="213" t="s">
        <v>211</v>
      </c>
      <c r="H50" s="205">
        <v>2015</v>
      </c>
      <c r="I50" s="209">
        <v>929132</v>
      </c>
      <c r="J50" s="209">
        <v>11012359</v>
      </c>
      <c r="K50" s="209">
        <v>190831</v>
      </c>
      <c r="L50" s="209">
        <v>1679</v>
      </c>
    </row>
    <row r="51" spans="1:12" s="4" customFormat="1" ht="14.85" customHeight="1" x14ac:dyDescent="0.15">
      <c r="A51" s="214" t="s">
        <v>212</v>
      </c>
      <c r="B51" s="205">
        <v>119</v>
      </c>
      <c r="C51" s="205">
        <v>19</v>
      </c>
      <c r="D51" s="205">
        <v>482</v>
      </c>
      <c r="E51" s="209">
        <v>8325</v>
      </c>
      <c r="F51" s="205">
        <v>9</v>
      </c>
      <c r="G51" s="213" t="s">
        <v>212</v>
      </c>
      <c r="H51" s="205">
        <v>72</v>
      </c>
      <c r="I51" s="209">
        <v>11609</v>
      </c>
      <c r="J51" s="209">
        <v>38038</v>
      </c>
      <c r="K51" s="209">
        <v>446</v>
      </c>
      <c r="L51" s="209" t="s">
        <v>203</v>
      </c>
    </row>
    <row r="52" spans="1:12" s="4" customFormat="1" ht="14.85" customHeight="1" x14ac:dyDescent="0.15">
      <c r="A52" s="214" t="s">
        <v>213</v>
      </c>
      <c r="B52" s="205">
        <v>21</v>
      </c>
      <c r="C52" s="205">
        <v>7</v>
      </c>
      <c r="D52" s="205">
        <v>169</v>
      </c>
      <c r="E52" s="209">
        <v>2006</v>
      </c>
      <c r="F52" s="205">
        <v>3</v>
      </c>
      <c r="G52" s="213" t="s">
        <v>213</v>
      </c>
      <c r="H52" s="205">
        <v>22</v>
      </c>
      <c r="I52" s="209">
        <v>1877</v>
      </c>
      <c r="J52" s="209">
        <v>1842</v>
      </c>
      <c r="K52" s="209" t="s">
        <v>203</v>
      </c>
      <c r="L52" s="209" t="s">
        <v>203</v>
      </c>
    </row>
    <row r="53" spans="1:12" s="4" customFormat="1" ht="14.85" customHeight="1" x14ac:dyDescent="0.15">
      <c r="A53" s="214" t="s">
        <v>214</v>
      </c>
      <c r="B53" s="205">
        <v>11</v>
      </c>
      <c r="C53" s="205">
        <v>1</v>
      </c>
      <c r="D53" s="205">
        <v>71</v>
      </c>
      <c r="E53" s="209">
        <v>2510</v>
      </c>
      <c r="F53" s="205">
        <v>3</v>
      </c>
      <c r="G53" s="213" t="s">
        <v>214</v>
      </c>
      <c r="H53" s="205">
        <v>10</v>
      </c>
      <c r="I53" s="209">
        <v>3524</v>
      </c>
      <c r="J53" s="209">
        <v>1511</v>
      </c>
      <c r="K53" s="209">
        <v>30</v>
      </c>
      <c r="L53" s="209" t="s">
        <v>203</v>
      </c>
    </row>
    <row r="54" spans="1:12" s="4" customFormat="1" ht="14.85" customHeight="1" x14ac:dyDescent="0.15">
      <c r="A54" s="214" t="s">
        <v>215</v>
      </c>
      <c r="B54" s="205">
        <v>36</v>
      </c>
      <c r="C54" s="205">
        <v>1</v>
      </c>
      <c r="D54" s="205">
        <v>3</v>
      </c>
      <c r="E54" s="209">
        <v>431</v>
      </c>
      <c r="F54" s="206" t="s">
        <v>203</v>
      </c>
      <c r="G54" s="213" t="s">
        <v>215</v>
      </c>
      <c r="H54" s="205">
        <v>6</v>
      </c>
      <c r="I54" s="209">
        <v>574</v>
      </c>
      <c r="J54" s="209">
        <v>8824</v>
      </c>
      <c r="K54" s="209" t="s">
        <v>203</v>
      </c>
      <c r="L54" s="209" t="s">
        <v>203</v>
      </c>
    </row>
    <row r="55" spans="1:12" s="4" customFormat="1" ht="14.85" customHeight="1" x14ac:dyDescent="0.15">
      <c r="A55" s="214" t="s">
        <v>216</v>
      </c>
      <c r="B55" s="205">
        <v>5</v>
      </c>
      <c r="C55" s="206" t="s">
        <v>203</v>
      </c>
      <c r="D55" s="206" t="s">
        <v>203</v>
      </c>
      <c r="E55" s="209" t="s">
        <v>203</v>
      </c>
      <c r="F55" s="206" t="s">
        <v>203</v>
      </c>
      <c r="G55" s="213" t="s">
        <v>216</v>
      </c>
      <c r="H55" s="206" t="s">
        <v>203</v>
      </c>
      <c r="I55" s="209" t="s">
        <v>203</v>
      </c>
      <c r="J55" s="209" t="s">
        <v>203</v>
      </c>
      <c r="K55" s="209" t="s">
        <v>203</v>
      </c>
      <c r="L55" s="209" t="s">
        <v>203</v>
      </c>
    </row>
    <row r="56" spans="1:12" s="4" customFormat="1" ht="14.85" customHeight="1" x14ac:dyDescent="0.15">
      <c r="A56" s="214" t="s">
        <v>217</v>
      </c>
      <c r="B56" s="205">
        <v>1</v>
      </c>
      <c r="C56" s="206" t="s">
        <v>203</v>
      </c>
      <c r="D56" s="206" t="s">
        <v>203</v>
      </c>
      <c r="E56" s="209" t="s">
        <v>203</v>
      </c>
      <c r="F56" s="206" t="s">
        <v>203</v>
      </c>
      <c r="G56" s="213" t="s">
        <v>217</v>
      </c>
      <c r="H56" s="206" t="s">
        <v>203</v>
      </c>
      <c r="I56" s="209" t="s">
        <v>203</v>
      </c>
      <c r="J56" s="209" t="s">
        <v>203</v>
      </c>
      <c r="K56" s="209" t="s">
        <v>203</v>
      </c>
      <c r="L56" s="209" t="s">
        <v>203</v>
      </c>
    </row>
    <row r="57" spans="1:12" s="4" customFormat="1" ht="14.85" customHeight="1" x14ac:dyDescent="0.15">
      <c r="A57" s="214" t="s">
        <v>218</v>
      </c>
      <c r="B57" s="205">
        <v>23</v>
      </c>
      <c r="C57" s="205">
        <v>3</v>
      </c>
      <c r="D57" s="205">
        <v>37</v>
      </c>
      <c r="E57" s="209">
        <v>631</v>
      </c>
      <c r="F57" s="205">
        <v>1</v>
      </c>
      <c r="G57" s="213" t="s">
        <v>218</v>
      </c>
      <c r="H57" s="205">
        <v>3</v>
      </c>
      <c r="I57" s="209">
        <v>133</v>
      </c>
      <c r="J57" s="209">
        <v>1258</v>
      </c>
      <c r="K57" s="209">
        <v>560</v>
      </c>
      <c r="L57" s="209" t="s">
        <v>203</v>
      </c>
    </row>
    <row r="58" spans="1:12" s="4" customFormat="1" ht="14.85" customHeight="1" x14ac:dyDescent="0.15">
      <c r="A58" s="214" t="s">
        <v>219</v>
      </c>
      <c r="B58" s="205">
        <v>17</v>
      </c>
      <c r="C58" s="205">
        <v>3</v>
      </c>
      <c r="D58" s="205">
        <v>94</v>
      </c>
      <c r="E58" s="209">
        <v>1750</v>
      </c>
      <c r="F58" s="205">
        <v>2</v>
      </c>
      <c r="G58" s="213" t="s">
        <v>219</v>
      </c>
      <c r="H58" s="205">
        <v>9</v>
      </c>
      <c r="I58" s="209">
        <v>2847</v>
      </c>
      <c r="J58" s="209" t="s">
        <v>203</v>
      </c>
      <c r="K58" s="209" t="s">
        <v>203</v>
      </c>
      <c r="L58" s="209" t="s">
        <v>203</v>
      </c>
    </row>
    <row r="59" spans="1:12" s="4" customFormat="1" ht="14.85" customHeight="1" x14ac:dyDescent="0.15">
      <c r="A59" s="214" t="s">
        <v>220</v>
      </c>
      <c r="B59" s="205">
        <v>23</v>
      </c>
      <c r="C59" s="205">
        <v>4</v>
      </c>
      <c r="D59" s="205">
        <v>167</v>
      </c>
      <c r="E59" s="209">
        <v>9014</v>
      </c>
      <c r="F59" s="205">
        <v>1</v>
      </c>
      <c r="G59" s="213" t="s">
        <v>220</v>
      </c>
      <c r="H59" s="205">
        <v>13</v>
      </c>
      <c r="I59" s="209">
        <v>4960</v>
      </c>
      <c r="J59" s="209">
        <v>184645</v>
      </c>
      <c r="K59" s="209" t="s">
        <v>203</v>
      </c>
      <c r="L59" s="209" t="s">
        <v>203</v>
      </c>
    </row>
    <row r="60" spans="1:12" s="4" customFormat="1" ht="14.85" customHeight="1" x14ac:dyDescent="0.15">
      <c r="A60" s="214" t="s">
        <v>221</v>
      </c>
      <c r="B60" s="205">
        <v>15</v>
      </c>
      <c r="C60" s="205">
        <v>2</v>
      </c>
      <c r="D60" s="205">
        <v>29</v>
      </c>
      <c r="E60" s="209">
        <v>1001</v>
      </c>
      <c r="F60" s="205">
        <v>3</v>
      </c>
      <c r="G60" s="213" t="s">
        <v>221</v>
      </c>
      <c r="H60" s="205">
        <v>7</v>
      </c>
      <c r="I60" s="209">
        <v>1184</v>
      </c>
      <c r="J60" s="209">
        <v>19229</v>
      </c>
      <c r="K60" s="209" t="s">
        <v>203</v>
      </c>
      <c r="L60" s="209" t="s">
        <v>203</v>
      </c>
    </row>
    <row r="61" spans="1:12" s="4" customFormat="1" ht="14.85" customHeight="1" x14ac:dyDescent="0.15">
      <c r="A61" s="214" t="s">
        <v>222</v>
      </c>
      <c r="B61" s="205">
        <v>6</v>
      </c>
      <c r="C61" s="205">
        <v>1</v>
      </c>
      <c r="D61" s="205">
        <v>21</v>
      </c>
      <c r="E61" s="209">
        <v>459</v>
      </c>
      <c r="F61" s="205">
        <v>2</v>
      </c>
      <c r="G61" s="213" t="s">
        <v>222</v>
      </c>
      <c r="H61" s="205">
        <v>4</v>
      </c>
      <c r="I61" s="209">
        <v>1530</v>
      </c>
      <c r="J61" s="209">
        <v>6065</v>
      </c>
      <c r="K61" s="209" t="s">
        <v>203</v>
      </c>
      <c r="L61" s="209" t="s">
        <v>203</v>
      </c>
    </row>
    <row r="62" spans="1:12" s="4" customFormat="1" ht="14.85" customHeight="1" x14ac:dyDescent="0.15">
      <c r="A62" s="214" t="s">
        <v>223</v>
      </c>
      <c r="B62" s="205">
        <v>25</v>
      </c>
      <c r="C62" s="205">
        <v>7</v>
      </c>
      <c r="D62" s="205">
        <v>520</v>
      </c>
      <c r="E62" s="209">
        <v>18726</v>
      </c>
      <c r="F62" s="205">
        <v>2</v>
      </c>
      <c r="G62" s="213" t="s">
        <v>223</v>
      </c>
      <c r="H62" s="205">
        <v>35</v>
      </c>
      <c r="I62" s="209">
        <v>3952</v>
      </c>
      <c r="J62" s="209">
        <v>349732</v>
      </c>
      <c r="K62" s="209" t="s">
        <v>203</v>
      </c>
      <c r="L62" s="209" t="s">
        <v>203</v>
      </c>
    </row>
    <row r="63" spans="1:12" s="4" customFormat="1" ht="14.85" customHeight="1" x14ac:dyDescent="0.15">
      <c r="A63" s="214" t="s">
        <v>224</v>
      </c>
      <c r="B63" s="205">
        <v>73</v>
      </c>
      <c r="C63" s="205">
        <v>22</v>
      </c>
      <c r="D63" s="205">
        <v>549</v>
      </c>
      <c r="E63" s="209">
        <v>24422</v>
      </c>
      <c r="F63" s="205">
        <v>10</v>
      </c>
      <c r="G63" s="213" t="s">
        <v>224</v>
      </c>
      <c r="H63" s="205">
        <v>220</v>
      </c>
      <c r="I63" s="209">
        <v>26021</v>
      </c>
      <c r="J63" s="209">
        <v>320903</v>
      </c>
      <c r="K63" s="209">
        <v>3928</v>
      </c>
      <c r="L63" s="209" t="s">
        <v>203</v>
      </c>
    </row>
    <row r="64" spans="1:12" s="4" customFormat="1" ht="14.85" customHeight="1" x14ac:dyDescent="0.15">
      <c r="A64" s="214" t="s">
        <v>225</v>
      </c>
      <c r="B64" s="205">
        <v>7</v>
      </c>
      <c r="C64" s="205">
        <v>4</v>
      </c>
      <c r="D64" s="205">
        <v>55</v>
      </c>
      <c r="E64" s="209">
        <v>515</v>
      </c>
      <c r="F64" s="205">
        <v>4</v>
      </c>
      <c r="G64" s="213" t="s">
        <v>225</v>
      </c>
      <c r="H64" s="205">
        <v>21</v>
      </c>
      <c r="I64" s="209">
        <v>958</v>
      </c>
      <c r="J64" s="209">
        <v>9812</v>
      </c>
      <c r="K64" s="209">
        <v>102</v>
      </c>
      <c r="L64" s="209" t="s">
        <v>203</v>
      </c>
    </row>
    <row r="65" spans="1:12" s="4" customFormat="1" ht="14.85" customHeight="1" x14ac:dyDescent="0.15">
      <c r="A65" s="214" t="s">
        <v>226</v>
      </c>
      <c r="B65" s="205">
        <v>3</v>
      </c>
      <c r="C65" s="205">
        <v>1</v>
      </c>
      <c r="D65" s="205">
        <v>1191</v>
      </c>
      <c r="E65" s="209">
        <v>44681</v>
      </c>
      <c r="F65" s="205">
        <v>1</v>
      </c>
      <c r="G65" s="213" t="s">
        <v>226</v>
      </c>
      <c r="H65" s="205">
        <v>59</v>
      </c>
      <c r="I65" s="209">
        <v>28455</v>
      </c>
      <c r="J65" s="209">
        <v>649111</v>
      </c>
      <c r="K65" s="209">
        <v>61641</v>
      </c>
      <c r="L65" s="209" t="s">
        <v>203</v>
      </c>
    </row>
    <row r="66" spans="1:12" s="4" customFormat="1" ht="14.85" customHeight="1" x14ac:dyDescent="0.15">
      <c r="A66" s="214" t="s">
        <v>227</v>
      </c>
      <c r="B66" s="205">
        <v>64</v>
      </c>
      <c r="C66" s="205">
        <v>9</v>
      </c>
      <c r="D66" s="205">
        <v>150</v>
      </c>
      <c r="E66" s="209">
        <v>4211</v>
      </c>
      <c r="F66" s="205">
        <v>6</v>
      </c>
      <c r="G66" s="213" t="s">
        <v>227</v>
      </c>
      <c r="H66" s="205">
        <v>63</v>
      </c>
      <c r="I66" s="209">
        <v>8381</v>
      </c>
      <c r="J66" s="209">
        <v>87665</v>
      </c>
      <c r="K66" s="209">
        <v>3</v>
      </c>
      <c r="L66" s="209" t="s">
        <v>203</v>
      </c>
    </row>
    <row r="67" spans="1:12" s="4" customFormat="1" ht="14.85" customHeight="1" x14ac:dyDescent="0.15">
      <c r="A67" s="214" t="s">
        <v>228</v>
      </c>
      <c r="B67" s="205">
        <v>226</v>
      </c>
      <c r="C67" s="205">
        <v>32</v>
      </c>
      <c r="D67" s="205">
        <v>1260</v>
      </c>
      <c r="E67" s="209">
        <v>25071</v>
      </c>
      <c r="F67" s="205">
        <v>16</v>
      </c>
      <c r="G67" s="213" t="s">
        <v>228</v>
      </c>
      <c r="H67" s="205">
        <v>162</v>
      </c>
      <c r="I67" s="209">
        <v>22864</v>
      </c>
      <c r="J67" s="209">
        <v>347817</v>
      </c>
      <c r="K67" s="209">
        <v>12040</v>
      </c>
      <c r="L67" s="209" t="s">
        <v>203</v>
      </c>
    </row>
    <row r="68" spans="1:12" s="4" customFormat="1" ht="14.85" customHeight="1" x14ac:dyDescent="0.15">
      <c r="A68" s="214" t="s">
        <v>229</v>
      </c>
      <c r="B68" s="205">
        <v>125</v>
      </c>
      <c r="C68" s="205">
        <v>23</v>
      </c>
      <c r="D68" s="205">
        <v>7613</v>
      </c>
      <c r="E68" s="209">
        <v>616174</v>
      </c>
      <c r="F68" s="205">
        <v>23</v>
      </c>
      <c r="G68" s="213" t="s">
        <v>229</v>
      </c>
      <c r="H68" s="205">
        <v>366</v>
      </c>
      <c r="I68" s="209">
        <v>585496</v>
      </c>
      <c r="J68" s="209">
        <v>6174302</v>
      </c>
      <c r="K68" s="209">
        <v>21533</v>
      </c>
      <c r="L68" s="209">
        <v>1569</v>
      </c>
    </row>
    <row r="69" spans="1:12" s="4" customFormat="1" ht="14.85" customHeight="1" x14ac:dyDescent="0.15">
      <c r="A69" s="214" t="s">
        <v>230</v>
      </c>
      <c r="B69" s="205">
        <v>10</v>
      </c>
      <c r="C69" s="205">
        <v>4</v>
      </c>
      <c r="D69" s="205">
        <v>280</v>
      </c>
      <c r="E69" s="209">
        <v>21750</v>
      </c>
      <c r="F69" s="205">
        <v>1</v>
      </c>
      <c r="G69" s="213" t="s">
        <v>230</v>
      </c>
      <c r="H69" s="205">
        <v>31</v>
      </c>
      <c r="I69" s="209">
        <v>22926</v>
      </c>
      <c r="J69" s="209">
        <v>270461</v>
      </c>
      <c r="K69" s="209" t="s">
        <v>203</v>
      </c>
      <c r="L69" s="209" t="s">
        <v>203</v>
      </c>
    </row>
    <row r="70" spans="1:12" s="4" customFormat="1" ht="14.85" customHeight="1" x14ac:dyDescent="0.15">
      <c r="A70" s="214" t="s">
        <v>231</v>
      </c>
      <c r="B70" s="205">
        <v>261</v>
      </c>
      <c r="C70" s="205">
        <v>36</v>
      </c>
      <c r="D70" s="205">
        <v>1014</v>
      </c>
      <c r="E70" s="209">
        <v>19013</v>
      </c>
      <c r="F70" s="205">
        <v>21</v>
      </c>
      <c r="G70" s="213" t="s">
        <v>231</v>
      </c>
      <c r="H70" s="205">
        <v>153</v>
      </c>
      <c r="I70" s="209">
        <v>22416</v>
      </c>
      <c r="J70" s="209">
        <v>387879</v>
      </c>
      <c r="K70" s="209">
        <v>316</v>
      </c>
      <c r="L70" s="209" t="s">
        <v>203</v>
      </c>
    </row>
    <row r="71" spans="1:12" s="4" customFormat="1" ht="14.85" customHeight="1" x14ac:dyDescent="0.15">
      <c r="A71" s="214" t="s">
        <v>232</v>
      </c>
      <c r="B71" s="205">
        <v>74</v>
      </c>
      <c r="C71" s="205">
        <v>23</v>
      </c>
      <c r="D71" s="205">
        <v>636</v>
      </c>
      <c r="E71" s="209">
        <v>14165</v>
      </c>
      <c r="F71" s="205">
        <v>19</v>
      </c>
      <c r="G71" s="213" t="s">
        <v>232</v>
      </c>
      <c r="H71" s="205">
        <v>208</v>
      </c>
      <c r="I71" s="209">
        <v>14137</v>
      </c>
      <c r="J71" s="209">
        <v>122113</v>
      </c>
      <c r="K71" s="209">
        <v>1808</v>
      </c>
      <c r="L71" s="209">
        <v>10</v>
      </c>
    </row>
    <row r="72" spans="1:12" s="4" customFormat="1" ht="14.85" customHeight="1" x14ac:dyDescent="0.15">
      <c r="A72" s="214" t="s">
        <v>233</v>
      </c>
      <c r="B72" s="205">
        <v>115</v>
      </c>
      <c r="C72" s="205">
        <v>40</v>
      </c>
      <c r="D72" s="205">
        <v>1063</v>
      </c>
      <c r="E72" s="209">
        <v>19083</v>
      </c>
      <c r="F72" s="205">
        <v>20</v>
      </c>
      <c r="G72" s="213" t="s">
        <v>233</v>
      </c>
      <c r="H72" s="205">
        <v>246</v>
      </c>
      <c r="I72" s="209">
        <v>27093</v>
      </c>
      <c r="J72" s="209">
        <v>188153</v>
      </c>
      <c r="K72" s="209">
        <v>535</v>
      </c>
      <c r="L72" s="209">
        <v>100</v>
      </c>
    </row>
    <row r="73" spans="1:12" s="4" customFormat="1" ht="14.85" customHeight="1" x14ac:dyDescent="0.15">
      <c r="A73" s="214" t="s">
        <v>234</v>
      </c>
      <c r="B73" s="205">
        <v>32</v>
      </c>
      <c r="C73" s="205">
        <v>15</v>
      </c>
      <c r="D73" s="205">
        <v>725</v>
      </c>
      <c r="E73" s="209">
        <v>21158</v>
      </c>
      <c r="F73" s="205">
        <v>10</v>
      </c>
      <c r="G73" s="213" t="s">
        <v>234</v>
      </c>
      <c r="H73" s="205">
        <v>110</v>
      </c>
      <c r="I73" s="209">
        <v>21775</v>
      </c>
      <c r="J73" s="209">
        <v>474110</v>
      </c>
      <c r="K73" s="209">
        <v>760</v>
      </c>
      <c r="L73" s="209" t="s">
        <v>203</v>
      </c>
    </row>
    <row r="74" spans="1:12" s="4" customFormat="1" ht="14.85" customHeight="1" x14ac:dyDescent="0.15">
      <c r="A74" s="214" t="s">
        <v>246</v>
      </c>
      <c r="B74" s="205">
        <v>29</v>
      </c>
      <c r="C74" s="205">
        <v>5</v>
      </c>
      <c r="D74" s="205">
        <v>1388</v>
      </c>
      <c r="E74" s="209">
        <v>73104</v>
      </c>
      <c r="F74" s="205">
        <v>7</v>
      </c>
      <c r="G74" s="213" t="s">
        <v>245</v>
      </c>
      <c r="H74" s="205">
        <v>39</v>
      </c>
      <c r="I74" s="209">
        <v>82778</v>
      </c>
      <c r="J74" s="209">
        <v>1083694</v>
      </c>
      <c r="K74" s="209">
        <v>83958</v>
      </c>
      <c r="L74" s="209" t="s">
        <v>203</v>
      </c>
    </row>
    <row r="75" spans="1:12" s="4" customFormat="1" ht="14.85" customHeight="1" x14ac:dyDescent="0.15">
      <c r="A75" s="214" t="s">
        <v>235</v>
      </c>
      <c r="B75" s="205">
        <v>41</v>
      </c>
      <c r="C75" s="205">
        <v>17</v>
      </c>
      <c r="D75" s="205">
        <v>1295</v>
      </c>
      <c r="E75" s="209">
        <v>33025</v>
      </c>
      <c r="F75" s="205">
        <v>9</v>
      </c>
      <c r="G75" s="213" t="s">
        <v>235</v>
      </c>
      <c r="H75" s="205">
        <v>69</v>
      </c>
      <c r="I75" s="209">
        <v>26492</v>
      </c>
      <c r="J75" s="209">
        <v>139180</v>
      </c>
      <c r="K75" s="209">
        <v>129</v>
      </c>
      <c r="L75" s="209" t="s">
        <v>203</v>
      </c>
    </row>
    <row r="76" spans="1:12" s="4" customFormat="1" ht="14.85" customHeight="1" x14ac:dyDescent="0.15">
      <c r="A76" s="214" t="s">
        <v>236</v>
      </c>
      <c r="B76" s="205">
        <v>7</v>
      </c>
      <c r="C76" s="205">
        <v>2</v>
      </c>
      <c r="D76" s="205">
        <v>70</v>
      </c>
      <c r="E76" s="209">
        <v>1216</v>
      </c>
      <c r="F76" s="205">
        <v>3</v>
      </c>
      <c r="G76" s="213" t="s">
        <v>236</v>
      </c>
      <c r="H76" s="205">
        <v>25</v>
      </c>
      <c r="I76" s="209">
        <v>1816</v>
      </c>
      <c r="J76" s="209">
        <v>17549</v>
      </c>
      <c r="K76" s="209">
        <v>170</v>
      </c>
      <c r="L76" s="209" t="s">
        <v>203</v>
      </c>
    </row>
    <row r="77" spans="1:12" s="4" customFormat="1" ht="14.85" customHeight="1" x14ac:dyDescent="0.15">
      <c r="A77" s="214" t="s">
        <v>237</v>
      </c>
      <c r="B77" s="205">
        <v>12</v>
      </c>
      <c r="C77" s="205">
        <v>6</v>
      </c>
      <c r="D77" s="205">
        <v>297</v>
      </c>
      <c r="E77" s="209">
        <v>3890</v>
      </c>
      <c r="F77" s="205">
        <v>3</v>
      </c>
      <c r="G77" s="213" t="s">
        <v>237</v>
      </c>
      <c r="H77" s="205">
        <v>48</v>
      </c>
      <c r="I77" s="209">
        <v>4270</v>
      </c>
      <c r="J77" s="209">
        <v>81545</v>
      </c>
      <c r="K77" s="209">
        <v>15</v>
      </c>
      <c r="L77" s="209" t="s">
        <v>203</v>
      </c>
    </row>
    <row r="78" spans="1:12" s="4" customFormat="1" ht="14.85" customHeight="1" x14ac:dyDescent="0.15">
      <c r="A78" s="214" t="s">
        <v>238</v>
      </c>
      <c r="B78" s="205">
        <v>3</v>
      </c>
      <c r="C78" s="206" t="s">
        <v>203</v>
      </c>
      <c r="D78" s="206" t="s">
        <v>203</v>
      </c>
      <c r="E78" s="209" t="s">
        <v>203</v>
      </c>
      <c r="F78" s="206" t="s">
        <v>203</v>
      </c>
      <c r="G78" s="213" t="s">
        <v>238</v>
      </c>
      <c r="H78" s="206" t="s">
        <v>203</v>
      </c>
      <c r="I78" s="209" t="s">
        <v>203</v>
      </c>
      <c r="J78" s="209" t="s">
        <v>203</v>
      </c>
      <c r="K78" s="209" t="s">
        <v>203</v>
      </c>
      <c r="L78" s="209" t="s">
        <v>203</v>
      </c>
    </row>
    <row r="79" spans="1:12" s="4" customFormat="1" ht="14.85" customHeight="1" x14ac:dyDescent="0.15">
      <c r="A79" s="214" t="s">
        <v>239</v>
      </c>
      <c r="B79" s="205">
        <v>46</v>
      </c>
      <c r="C79" s="205">
        <v>4</v>
      </c>
      <c r="D79" s="205">
        <v>90</v>
      </c>
      <c r="E79" s="209">
        <v>4787</v>
      </c>
      <c r="F79" s="206" t="s">
        <v>203</v>
      </c>
      <c r="G79" s="213" t="s">
        <v>239</v>
      </c>
      <c r="H79" s="205">
        <v>6</v>
      </c>
      <c r="I79" s="209">
        <v>643</v>
      </c>
      <c r="J79" s="209">
        <v>43921</v>
      </c>
      <c r="K79" s="209">
        <v>2859</v>
      </c>
      <c r="L79" s="209" t="s">
        <v>203</v>
      </c>
    </row>
    <row r="80" spans="1:12" s="4" customFormat="1" ht="14.85" customHeight="1" x14ac:dyDescent="0.15">
      <c r="A80" s="214" t="s">
        <v>240</v>
      </c>
      <c r="B80" s="205">
        <v>6</v>
      </c>
      <c r="C80" s="205">
        <v>2</v>
      </c>
      <c r="D80" s="205">
        <v>55</v>
      </c>
      <c r="E80" s="209">
        <v>582</v>
      </c>
      <c r="F80" s="205">
        <v>1</v>
      </c>
      <c r="G80" s="213" t="s">
        <v>240</v>
      </c>
      <c r="H80" s="205">
        <v>8</v>
      </c>
      <c r="I80" s="209">
        <v>420</v>
      </c>
      <c r="J80" s="209">
        <v>3000</v>
      </c>
      <c r="K80" s="209" t="s">
        <v>203</v>
      </c>
      <c r="L80" s="209" t="s">
        <v>203</v>
      </c>
    </row>
    <row r="81" spans="1:12" s="4" customFormat="1" ht="14.85" customHeight="1" x14ac:dyDescent="0.15">
      <c r="A81" s="214" t="s">
        <v>241</v>
      </c>
      <c r="B81" s="205">
        <v>69</v>
      </c>
      <c r="C81" s="205">
        <v>4</v>
      </c>
      <c r="D81" s="205">
        <v>51</v>
      </c>
      <c r="E81" s="209">
        <v>169</v>
      </c>
      <c r="F81" s="206" t="s">
        <v>203</v>
      </c>
      <c r="G81" s="213" t="s">
        <v>241</v>
      </c>
      <c r="H81" s="205">
        <v>2</v>
      </c>
      <c r="I81" s="209">
        <v>32</v>
      </c>
      <c r="J81" s="209" t="s">
        <v>203</v>
      </c>
      <c r="K81" s="209">
        <v>14</v>
      </c>
      <c r="L81" s="209" t="s">
        <v>203</v>
      </c>
    </row>
    <row r="82" spans="1:12" s="4" customFormat="1" ht="14.85" customHeight="1" x14ac:dyDescent="0.15">
      <c r="A82" s="215" t="s">
        <v>242</v>
      </c>
      <c r="B82" s="205">
        <v>37</v>
      </c>
      <c r="C82" s="205">
        <v>2</v>
      </c>
      <c r="D82" s="205">
        <v>15</v>
      </c>
      <c r="E82" s="209">
        <v>69</v>
      </c>
      <c r="F82" s="206" t="s">
        <v>203</v>
      </c>
      <c r="G82" s="217" t="s">
        <v>242</v>
      </c>
      <c r="H82" s="205">
        <v>1</v>
      </c>
      <c r="I82" s="209">
        <v>29</v>
      </c>
      <c r="J82" s="209" t="s">
        <v>203</v>
      </c>
      <c r="K82" s="209">
        <v>14</v>
      </c>
      <c r="L82" s="209" t="s">
        <v>203</v>
      </c>
    </row>
    <row r="83" spans="1:12" s="4" customFormat="1" ht="14.85" customHeight="1" x14ac:dyDescent="0.15">
      <c r="A83" s="215" t="s">
        <v>243</v>
      </c>
      <c r="B83" s="205">
        <v>19</v>
      </c>
      <c r="C83" s="206" t="s">
        <v>203</v>
      </c>
      <c r="D83" s="206" t="s">
        <v>203</v>
      </c>
      <c r="E83" s="209" t="s">
        <v>203</v>
      </c>
      <c r="F83" s="206" t="s">
        <v>203</v>
      </c>
      <c r="G83" s="217" t="s">
        <v>243</v>
      </c>
      <c r="H83" s="205">
        <v>1</v>
      </c>
      <c r="I83" s="209">
        <v>3</v>
      </c>
      <c r="J83" s="209" t="s">
        <v>203</v>
      </c>
      <c r="K83" s="209" t="s">
        <v>203</v>
      </c>
      <c r="L83" s="209" t="s">
        <v>203</v>
      </c>
    </row>
    <row r="84" spans="1:12" s="4" customFormat="1" ht="14.85" customHeight="1" thickBot="1" x14ac:dyDescent="0.2">
      <c r="A84" s="216" t="s">
        <v>244</v>
      </c>
      <c r="B84" s="210">
        <v>13</v>
      </c>
      <c r="C84" s="210">
        <v>2</v>
      </c>
      <c r="D84" s="210">
        <v>36</v>
      </c>
      <c r="E84" s="211">
        <v>101</v>
      </c>
      <c r="F84" s="212" t="s">
        <v>203</v>
      </c>
      <c r="G84" s="218" t="s">
        <v>244</v>
      </c>
      <c r="H84" s="212" t="s">
        <v>203</v>
      </c>
      <c r="I84" s="211" t="s">
        <v>203</v>
      </c>
      <c r="J84" s="211" t="s">
        <v>203</v>
      </c>
      <c r="K84" s="211" t="s">
        <v>203</v>
      </c>
      <c r="L84" s="211" t="s">
        <v>203</v>
      </c>
    </row>
    <row r="85" spans="1:12" s="4" customFormat="1" ht="14.85" customHeight="1" x14ac:dyDescent="0.15">
      <c r="B85" s="145"/>
      <c r="C85" s="145"/>
      <c r="D85" s="145"/>
    </row>
    <row r="86" spans="1:12" s="4" customFormat="1" ht="14.85" customHeight="1" x14ac:dyDescent="0.15">
      <c r="B86" s="145"/>
      <c r="C86" s="145"/>
      <c r="D86" s="145"/>
    </row>
    <row r="87" spans="1:12" s="4" customFormat="1" ht="14.85" customHeight="1" x14ac:dyDescent="0.15">
      <c r="B87" s="145"/>
      <c r="C87" s="145"/>
      <c r="D87" s="145"/>
    </row>
    <row r="88" spans="1:12" s="4" customFormat="1" ht="15" customHeight="1" x14ac:dyDescent="0.15">
      <c r="B88" s="145"/>
      <c r="C88" s="145"/>
      <c r="D88" s="145"/>
    </row>
    <row r="89" spans="1:12" s="4" customFormat="1" ht="15" customHeight="1" x14ac:dyDescent="0.15">
      <c r="B89" s="145"/>
      <c r="C89" s="145"/>
      <c r="D89" s="145"/>
    </row>
    <row r="90" spans="1:12" s="4" customFormat="1" ht="15" customHeight="1" x14ac:dyDescent="0.15">
      <c r="B90" s="145"/>
      <c r="C90" s="145"/>
      <c r="D90" s="145"/>
    </row>
    <row r="91" spans="1:12" s="4" customFormat="1" ht="15" customHeight="1" x14ac:dyDescent="0.15">
      <c r="B91" s="145"/>
      <c r="C91" s="145"/>
      <c r="D91" s="145"/>
    </row>
    <row r="92" spans="1:12" s="4" customFormat="1" ht="15" customHeight="1" x14ac:dyDescent="0.15">
      <c r="B92" s="145"/>
      <c r="C92" s="145"/>
      <c r="D92" s="145"/>
    </row>
    <row r="93" spans="1:12" s="4" customFormat="1" ht="15" customHeight="1" x14ac:dyDescent="0.15">
      <c r="B93" s="145"/>
      <c r="C93" s="145"/>
      <c r="D93" s="145"/>
    </row>
    <row r="94" spans="1:12" s="4" customFormat="1" ht="15" customHeight="1" x14ac:dyDescent="0.15">
      <c r="B94" s="145"/>
      <c r="C94" s="145"/>
      <c r="D94" s="145"/>
    </row>
    <row r="95" spans="1:12" s="4" customFormat="1" ht="15" customHeight="1" x14ac:dyDescent="0.15">
      <c r="B95" s="145"/>
      <c r="C95" s="145"/>
      <c r="D95" s="145"/>
    </row>
    <row r="96" spans="1:12" s="4" customFormat="1" ht="15" customHeight="1" x14ac:dyDescent="0.15">
      <c r="B96" s="145"/>
      <c r="C96" s="145"/>
      <c r="D96" s="145"/>
    </row>
    <row r="97" spans="2:4" s="4" customFormat="1" ht="15" customHeight="1" x14ac:dyDescent="0.15">
      <c r="B97" s="145"/>
      <c r="C97" s="145"/>
      <c r="D97" s="145"/>
    </row>
    <row r="98" spans="2:4" s="4" customFormat="1" ht="15" customHeight="1" x14ac:dyDescent="0.15">
      <c r="B98" s="145"/>
      <c r="C98" s="145"/>
      <c r="D98" s="145"/>
    </row>
    <row r="99" spans="2:4" s="4" customFormat="1" ht="15" customHeight="1" x14ac:dyDescent="0.15">
      <c r="B99" s="145"/>
      <c r="C99" s="145"/>
      <c r="D99" s="145"/>
    </row>
    <row r="100" spans="2:4" s="4" customFormat="1" ht="15" customHeight="1" x14ac:dyDescent="0.15">
      <c r="C100" s="145"/>
      <c r="D100" s="145"/>
    </row>
    <row r="101" spans="2:4" s="4" customFormat="1" ht="15" customHeight="1" x14ac:dyDescent="0.15"/>
    <row r="102" spans="2:4" s="4" customFormat="1" ht="12" x14ac:dyDescent="0.15"/>
    <row r="103" spans="2:4" s="4" customFormat="1" ht="12" x14ac:dyDescent="0.15">
      <c r="B103" s="145"/>
    </row>
    <row r="104" spans="2:4" s="4" customFormat="1" ht="12" x14ac:dyDescent="0.15">
      <c r="B104" s="145"/>
      <c r="C104" s="145"/>
      <c r="D104" s="145"/>
    </row>
    <row r="105" spans="2:4" s="4" customFormat="1" ht="12" x14ac:dyDescent="0.15">
      <c r="B105" s="145"/>
      <c r="C105" s="145"/>
      <c r="D105" s="145"/>
    </row>
    <row r="106" spans="2:4" s="4" customFormat="1" ht="12" x14ac:dyDescent="0.15">
      <c r="B106" s="145"/>
      <c r="C106" s="145"/>
      <c r="D106" s="145"/>
    </row>
    <row r="107" spans="2:4" s="4" customFormat="1" ht="12" x14ac:dyDescent="0.15">
      <c r="B107" s="145"/>
      <c r="C107" s="145"/>
      <c r="D107" s="145"/>
    </row>
    <row r="108" spans="2:4" s="4" customFormat="1" ht="12" x14ac:dyDescent="0.15">
      <c r="B108" s="145"/>
      <c r="C108" s="145"/>
      <c r="D108" s="145"/>
    </row>
    <row r="109" spans="2:4" s="4" customFormat="1" ht="12" x14ac:dyDescent="0.15">
      <c r="B109" s="145"/>
      <c r="C109" s="145"/>
      <c r="D109" s="145"/>
    </row>
    <row r="110" spans="2:4" s="4" customFormat="1" ht="12" x14ac:dyDescent="0.15">
      <c r="B110" s="145"/>
      <c r="C110" s="145"/>
      <c r="D110" s="145"/>
    </row>
    <row r="111" spans="2:4" s="4" customFormat="1" ht="12" x14ac:dyDescent="0.15">
      <c r="B111" s="145"/>
      <c r="C111" s="145"/>
      <c r="D111" s="145"/>
    </row>
    <row r="112" spans="2:4" s="4" customFormat="1" ht="12" x14ac:dyDescent="0.15">
      <c r="B112" s="145"/>
      <c r="C112" s="145"/>
      <c r="D112" s="145"/>
    </row>
    <row r="113" spans="2:4" s="4" customFormat="1" ht="12" x14ac:dyDescent="0.15">
      <c r="B113" s="145"/>
      <c r="C113" s="145"/>
      <c r="D113" s="145"/>
    </row>
    <row r="114" spans="2:4" s="4" customFormat="1" ht="12" x14ac:dyDescent="0.15">
      <c r="B114" s="145"/>
      <c r="C114" s="145"/>
      <c r="D114" s="145"/>
    </row>
    <row r="115" spans="2:4" s="4" customFormat="1" ht="12" x14ac:dyDescent="0.15">
      <c r="B115" s="145"/>
      <c r="C115" s="145"/>
      <c r="D115" s="145"/>
    </row>
    <row r="116" spans="2:4" s="4" customFormat="1" ht="12" x14ac:dyDescent="0.15">
      <c r="B116" s="145"/>
      <c r="C116" s="145"/>
      <c r="D116" s="145"/>
    </row>
    <row r="117" spans="2:4" s="4" customFormat="1" ht="12" x14ac:dyDescent="0.15">
      <c r="B117" s="145"/>
      <c r="C117" s="145"/>
      <c r="D117" s="145"/>
    </row>
    <row r="118" spans="2:4" s="4" customFormat="1" ht="12" x14ac:dyDescent="0.15">
      <c r="B118" s="145"/>
      <c r="C118" s="145"/>
      <c r="D118" s="145"/>
    </row>
    <row r="119" spans="2:4" s="4" customFormat="1" ht="12" x14ac:dyDescent="0.15">
      <c r="B119" s="145"/>
      <c r="C119" s="145"/>
      <c r="D119" s="145"/>
    </row>
    <row r="120" spans="2:4" s="4" customFormat="1" ht="12" x14ac:dyDescent="0.15">
      <c r="B120" s="145"/>
      <c r="C120" s="145"/>
      <c r="D120" s="145"/>
    </row>
    <row r="121" spans="2:4" s="4" customFormat="1" ht="12" x14ac:dyDescent="0.15">
      <c r="B121" s="145"/>
      <c r="C121" s="145"/>
      <c r="D121" s="145"/>
    </row>
    <row r="122" spans="2:4" s="4" customFormat="1" ht="12" x14ac:dyDescent="0.15">
      <c r="B122" s="145"/>
      <c r="C122" s="145"/>
      <c r="D122" s="145"/>
    </row>
    <row r="123" spans="2:4" s="4" customFormat="1" ht="12" x14ac:dyDescent="0.15">
      <c r="B123" s="145"/>
      <c r="C123" s="145"/>
      <c r="D123" s="145"/>
    </row>
    <row r="124" spans="2:4" s="4" customFormat="1" ht="12" x14ac:dyDescent="0.15">
      <c r="B124" s="145"/>
      <c r="C124" s="145"/>
      <c r="D124" s="145"/>
    </row>
    <row r="125" spans="2:4" s="4" customFormat="1" ht="12" x14ac:dyDescent="0.15">
      <c r="B125" s="145"/>
      <c r="C125" s="145"/>
      <c r="D125" s="145"/>
    </row>
    <row r="126" spans="2:4" s="4" customFormat="1" ht="12" x14ac:dyDescent="0.15">
      <c r="B126" s="145"/>
      <c r="C126" s="145"/>
      <c r="D126" s="145"/>
    </row>
    <row r="127" spans="2:4" s="4" customFormat="1" ht="12" x14ac:dyDescent="0.15">
      <c r="B127" s="145"/>
      <c r="C127" s="145"/>
      <c r="D127" s="145"/>
    </row>
    <row r="128" spans="2:4" s="4" customFormat="1" ht="12" x14ac:dyDescent="0.15">
      <c r="B128" s="145"/>
      <c r="C128" s="145"/>
      <c r="D128" s="145"/>
    </row>
    <row r="129" spans="2:4" s="4" customFormat="1" ht="12" x14ac:dyDescent="0.15">
      <c r="B129" s="145"/>
      <c r="C129" s="145"/>
      <c r="D129" s="145"/>
    </row>
    <row r="130" spans="2:4" s="4" customFormat="1" ht="12" x14ac:dyDescent="0.15">
      <c r="B130" s="145"/>
      <c r="C130" s="145"/>
      <c r="D130" s="145"/>
    </row>
    <row r="131" spans="2:4" s="4" customFormat="1" ht="12" x14ac:dyDescent="0.15">
      <c r="B131" s="145"/>
      <c r="C131" s="145"/>
      <c r="D131" s="145"/>
    </row>
    <row r="132" spans="2:4" s="4" customFormat="1" ht="12" x14ac:dyDescent="0.15">
      <c r="B132" s="145"/>
      <c r="C132" s="145"/>
      <c r="D132" s="145"/>
    </row>
    <row r="133" spans="2:4" s="4" customFormat="1" ht="12" x14ac:dyDescent="0.15">
      <c r="B133" s="145"/>
      <c r="C133" s="145"/>
      <c r="D133" s="145"/>
    </row>
    <row r="134" spans="2:4" s="4" customFormat="1" ht="12" x14ac:dyDescent="0.15">
      <c r="B134" s="145"/>
      <c r="C134" s="145"/>
      <c r="D134" s="145"/>
    </row>
    <row r="135" spans="2:4" s="4" customFormat="1" ht="12" x14ac:dyDescent="0.15">
      <c r="B135" s="145"/>
      <c r="C135" s="145"/>
      <c r="D135" s="145"/>
    </row>
    <row r="136" spans="2:4" s="4" customFormat="1" ht="12" x14ac:dyDescent="0.15">
      <c r="B136" s="145"/>
      <c r="C136" s="145"/>
      <c r="D136" s="145"/>
    </row>
    <row r="137" spans="2:4" s="4" customFormat="1" ht="12" x14ac:dyDescent="0.15">
      <c r="B137" s="145"/>
      <c r="C137" s="145"/>
      <c r="D137" s="145"/>
    </row>
    <row r="138" spans="2:4" s="4" customFormat="1" ht="12" x14ac:dyDescent="0.15">
      <c r="B138" s="145"/>
      <c r="C138" s="145"/>
      <c r="D138" s="145"/>
    </row>
    <row r="139" spans="2:4" s="4" customFormat="1" ht="12" x14ac:dyDescent="0.15">
      <c r="B139" s="145"/>
      <c r="C139" s="145"/>
      <c r="D139" s="145"/>
    </row>
    <row r="140" spans="2:4" s="4" customFormat="1" ht="12" x14ac:dyDescent="0.15">
      <c r="B140" s="145"/>
      <c r="C140" s="145"/>
      <c r="D140" s="145"/>
    </row>
    <row r="141" spans="2:4" s="4" customFormat="1" ht="12" x14ac:dyDescent="0.15">
      <c r="B141" s="145"/>
      <c r="C141" s="145"/>
      <c r="D141" s="145"/>
    </row>
    <row r="142" spans="2:4" s="4" customFormat="1" ht="12" x14ac:dyDescent="0.15">
      <c r="B142" s="145"/>
      <c r="C142" s="145"/>
      <c r="D142" s="145"/>
    </row>
    <row r="143" spans="2:4" s="4" customFormat="1" ht="12" x14ac:dyDescent="0.15">
      <c r="B143" s="145"/>
      <c r="C143" s="145"/>
      <c r="D143" s="145"/>
    </row>
    <row r="144" spans="2:4" s="4" customFormat="1" ht="12" x14ac:dyDescent="0.15">
      <c r="B144" s="145"/>
      <c r="C144" s="145"/>
      <c r="D144" s="145"/>
    </row>
    <row r="145" spans="2:4" s="4" customFormat="1" ht="12" x14ac:dyDescent="0.15">
      <c r="B145" s="145"/>
      <c r="C145" s="145"/>
      <c r="D145" s="145"/>
    </row>
    <row r="146" spans="2:4" s="4" customFormat="1" ht="12" x14ac:dyDescent="0.15">
      <c r="B146" s="145"/>
      <c r="C146" s="145"/>
      <c r="D146" s="145"/>
    </row>
    <row r="147" spans="2:4" s="4" customFormat="1" ht="12" x14ac:dyDescent="0.15">
      <c r="C147" s="145"/>
      <c r="D147" s="145"/>
    </row>
    <row r="148" spans="2:4" s="4" customFormat="1" ht="12" x14ac:dyDescent="0.15"/>
    <row r="149" spans="2:4" s="4" customFormat="1" ht="12" x14ac:dyDescent="0.15"/>
    <row r="150" spans="2:4" s="4" customFormat="1" ht="12" x14ac:dyDescent="0.15">
      <c r="B150" s="145"/>
    </row>
    <row r="151" spans="2:4" s="4" customFormat="1" ht="12" x14ac:dyDescent="0.15">
      <c r="B151" s="145"/>
      <c r="C151" s="145"/>
      <c r="D151" s="145"/>
    </row>
    <row r="152" spans="2:4" s="4" customFormat="1" ht="12" x14ac:dyDescent="0.15">
      <c r="B152" s="145"/>
      <c r="C152" s="145"/>
      <c r="D152" s="145"/>
    </row>
    <row r="153" spans="2:4" s="4" customFormat="1" ht="12" x14ac:dyDescent="0.15">
      <c r="B153" s="145"/>
      <c r="C153" s="145"/>
      <c r="D153" s="145"/>
    </row>
    <row r="154" spans="2:4" s="4" customFormat="1" ht="12" x14ac:dyDescent="0.15">
      <c r="B154" s="145"/>
      <c r="C154" s="145"/>
      <c r="D154" s="145"/>
    </row>
    <row r="155" spans="2:4" s="4" customFormat="1" ht="24.75" customHeight="1" x14ac:dyDescent="0.15">
      <c r="B155" s="145"/>
      <c r="C155" s="145"/>
      <c r="D155" s="145"/>
    </row>
    <row r="156" spans="2:4" s="4" customFormat="1" ht="18" customHeight="1" x14ac:dyDescent="0.15">
      <c r="B156" s="145"/>
      <c r="C156" s="145"/>
      <c r="D156" s="145"/>
    </row>
    <row r="157" spans="2:4" s="4" customFormat="1" ht="14.25" customHeight="1" x14ac:dyDescent="0.15">
      <c r="B157" s="145"/>
      <c r="C157" s="145"/>
      <c r="D157" s="145"/>
    </row>
    <row r="158" spans="2:4" s="4" customFormat="1" ht="14.25" customHeight="1" x14ac:dyDescent="0.15">
      <c r="B158" s="145"/>
      <c r="C158" s="145"/>
      <c r="D158" s="145"/>
    </row>
    <row r="159" spans="2:4" s="4" customFormat="1" ht="14.25" customHeight="1" x14ac:dyDescent="0.15">
      <c r="B159" s="145"/>
      <c r="C159" s="145"/>
      <c r="D159" s="145"/>
    </row>
    <row r="160" spans="2:4" s="4" customFormat="1" ht="14.25" customHeight="1" x14ac:dyDescent="0.15">
      <c r="B160" s="145"/>
      <c r="C160" s="145"/>
      <c r="D160" s="145"/>
    </row>
    <row r="161" spans="2:4" s="4" customFormat="1" ht="14.25" customHeight="1" x14ac:dyDescent="0.15">
      <c r="B161" s="145"/>
      <c r="C161" s="145"/>
      <c r="D161" s="145"/>
    </row>
    <row r="162" spans="2:4" s="4" customFormat="1" ht="14.25" customHeight="1" x14ac:dyDescent="0.15">
      <c r="B162" s="145"/>
      <c r="C162" s="145"/>
      <c r="D162" s="145"/>
    </row>
    <row r="163" spans="2:4" s="4" customFormat="1" ht="14.25" customHeight="1" x14ac:dyDescent="0.15">
      <c r="B163" s="145"/>
      <c r="C163" s="145"/>
      <c r="D163" s="145"/>
    </row>
    <row r="164" spans="2:4" s="4" customFormat="1" ht="14.25" customHeight="1" x14ac:dyDescent="0.15">
      <c r="B164" s="145"/>
      <c r="C164" s="145"/>
      <c r="D164" s="145"/>
    </row>
    <row r="165" spans="2:4" s="4" customFormat="1" ht="14.25" customHeight="1" x14ac:dyDescent="0.15">
      <c r="B165" s="145"/>
      <c r="C165" s="145"/>
      <c r="D165" s="145"/>
    </row>
    <row r="166" spans="2:4" ht="14.25" customHeight="1" x14ac:dyDescent="0.15"/>
    <row r="167" spans="2:4" ht="14.25" customHeight="1" x14ac:dyDescent="0.15"/>
    <row r="168" spans="2:4" ht="14.25" customHeight="1" x14ac:dyDescent="0.15"/>
    <row r="169" spans="2:4" ht="14.25" customHeight="1" x14ac:dyDescent="0.15"/>
    <row r="170" spans="2:4" ht="14.25" customHeight="1" x14ac:dyDescent="0.15"/>
    <row r="171" spans="2:4" ht="14.25" customHeight="1" x14ac:dyDescent="0.15"/>
    <row r="172" spans="2:4" ht="14.25" customHeight="1" x14ac:dyDescent="0.15"/>
    <row r="173" spans="2:4" ht="14.25" customHeight="1" x14ac:dyDescent="0.15"/>
    <row r="174" spans="2:4" ht="14.25" customHeight="1" x14ac:dyDescent="0.15"/>
    <row r="175" spans="2:4" ht="14.25" customHeight="1" x14ac:dyDescent="0.15"/>
    <row r="176" spans="2:4" ht="14.25" customHeight="1" x14ac:dyDescent="0.15"/>
    <row r="177" spans="5:9" ht="14.25" customHeight="1" x14ac:dyDescent="0.15"/>
    <row r="178" spans="5:9" ht="14.25" customHeight="1" x14ac:dyDescent="0.15"/>
    <row r="179" spans="5:9" ht="14.25" customHeight="1" x14ac:dyDescent="0.15"/>
    <row r="180" spans="5:9" ht="14.25" customHeight="1" x14ac:dyDescent="0.15"/>
    <row r="181" spans="5:9" ht="14.25" customHeight="1" x14ac:dyDescent="0.15"/>
    <row r="182" spans="5:9" ht="14.25" customHeight="1" x14ac:dyDescent="0.15"/>
    <row r="183" spans="5:9" ht="14.25" customHeight="1" x14ac:dyDescent="0.15"/>
    <row r="184" spans="5:9" ht="14.25" customHeight="1" x14ac:dyDescent="0.15"/>
    <row r="185" spans="5:9" ht="14.25" customHeight="1" x14ac:dyDescent="0.15"/>
    <row r="186" spans="5:9" ht="14.25" customHeight="1" x14ac:dyDescent="0.15"/>
    <row r="187" spans="5:9" ht="14.25" customHeight="1" x14ac:dyDescent="0.15"/>
    <row r="188" spans="5:9" ht="14.25" customHeight="1" x14ac:dyDescent="0.15"/>
    <row r="189" spans="5:9" ht="14.25" customHeight="1" x14ac:dyDescent="0.15"/>
    <row r="190" spans="5:9" ht="14.25" customHeight="1" x14ac:dyDescent="0.15"/>
    <row r="191" spans="5:9" ht="14.25" customHeight="1" x14ac:dyDescent="0.15"/>
    <row r="192" spans="5:9" ht="14.25" customHeight="1" x14ac:dyDescent="0.15">
      <c r="E192" s="2"/>
      <c r="F192" s="2"/>
      <c r="H192" s="2"/>
      <c r="I192" s="2"/>
    </row>
    <row r="193" spans="1:9" s="2" customFormat="1" ht="14.25" customHeight="1" x14ac:dyDescent="0.15">
      <c r="A193" s="3"/>
      <c r="C193" s="135"/>
      <c r="D193" s="135"/>
      <c r="G193" s="3"/>
    </row>
    <row r="194" spans="1:9" s="2" customFormat="1" x14ac:dyDescent="0.15"/>
    <row r="195" spans="1:9" s="2" customFormat="1" x14ac:dyDescent="0.15">
      <c r="E195" s="3"/>
      <c r="F195" s="3"/>
      <c r="H195" s="3"/>
      <c r="I195" s="3"/>
    </row>
    <row r="196" spans="1:9" x14ac:dyDescent="0.15">
      <c r="A196" s="2"/>
      <c r="C196" s="2"/>
      <c r="D196" s="2"/>
      <c r="G196" s="2"/>
    </row>
    <row r="239" spans="1:9" x14ac:dyDescent="0.15">
      <c r="E239" s="2"/>
      <c r="F239" s="2"/>
      <c r="H239" s="2"/>
      <c r="I239" s="2"/>
    </row>
    <row r="240" spans="1:9" s="2" customFormat="1" x14ac:dyDescent="0.15">
      <c r="A240" s="3"/>
      <c r="C240" s="135"/>
      <c r="D240" s="135"/>
      <c r="G240" s="3"/>
    </row>
    <row r="241" spans="1:9" s="2" customFormat="1" x14ac:dyDescent="0.15"/>
    <row r="242" spans="1:9" s="2" customFormat="1" x14ac:dyDescent="0.15">
      <c r="E242" s="3"/>
      <c r="F242" s="3"/>
      <c r="H242" s="3"/>
      <c r="I242" s="3"/>
    </row>
    <row r="243" spans="1:9" x14ac:dyDescent="0.15">
      <c r="A243" s="2"/>
      <c r="C243" s="2"/>
      <c r="D243" s="2"/>
      <c r="G243" s="2"/>
    </row>
    <row r="284" spans="1:9" x14ac:dyDescent="0.15">
      <c r="E284" s="2"/>
      <c r="F284" s="2"/>
      <c r="H284" s="2"/>
      <c r="I284" s="2"/>
    </row>
    <row r="285" spans="1:9" s="2" customFormat="1" x14ac:dyDescent="0.15">
      <c r="A285" s="3"/>
      <c r="C285" s="135"/>
      <c r="D285" s="135"/>
      <c r="G285" s="3"/>
    </row>
    <row r="286" spans="1:9" s="2" customFormat="1" x14ac:dyDescent="0.15"/>
    <row r="287" spans="1:9" s="2" customFormat="1" x14ac:dyDescent="0.15">
      <c r="E287" s="3"/>
      <c r="F287" s="3"/>
      <c r="H287" s="3"/>
      <c r="I287" s="3"/>
    </row>
    <row r="288" spans="1:9" x14ac:dyDescent="0.15">
      <c r="A288" s="2"/>
      <c r="C288" s="2"/>
      <c r="D288" s="2"/>
      <c r="G288" s="2"/>
    </row>
    <row r="330" spans="1:7" x14ac:dyDescent="0.15">
      <c r="B330" s="146"/>
    </row>
    <row r="331" spans="1:7" x14ac:dyDescent="0.15">
      <c r="A331" s="147"/>
      <c r="B331" s="146"/>
      <c r="C331" s="146"/>
      <c r="D331" s="146"/>
      <c r="G331" s="147"/>
    </row>
    <row r="332" spans="1:7" x14ac:dyDescent="0.15">
      <c r="A332" s="147"/>
      <c r="B332" s="146"/>
      <c r="C332" s="146"/>
      <c r="D332" s="146"/>
      <c r="G332" s="147"/>
    </row>
    <row r="333" spans="1:7" x14ac:dyDescent="0.15">
      <c r="A333" s="147"/>
      <c r="B333" s="146"/>
      <c r="C333" s="146"/>
      <c r="D333" s="146"/>
      <c r="G333" s="147"/>
    </row>
    <row r="334" spans="1:7" x14ac:dyDescent="0.15">
      <c r="A334" s="147"/>
      <c r="B334" s="146"/>
      <c r="C334" s="146"/>
      <c r="D334" s="146"/>
      <c r="G334" s="147"/>
    </row>
    <row r="335" spans="1:7" x14ac:dyDescent="0.15">
      <c r="A335" s="147"/>
      <c r="B335" s="146"/>
      <c r="C335" s="146"/>
      <c r="D335" s="146"/>
      <c r="G335" s="147"/>
    </row>
    <row r="336" spans="1:7" x14ac:dyDescent="0.15">
      <c r="A336" s="147"/>
      <c r="B336" s="146"/>
      <c r="C336" s="146"/>
      <c r="D336" s="146"/>
      <c r="G336" s="147"/>
    </row>
    <row r="337" spans="1:7" x14ac:dyDescent="0.15">
      <c r="A337" s="147"/>
      <c r="B337" s="146"/>
      <c r="C337" s="146"/>
      <c r="D337" s="146"/>
      <c r="G337" s="147"/>
    </row>
    <row r="338" spans="1:7" x14ac:dyDescent="0.15">
      <c r="A338" s="147"/>
      <c r="B338" s="146"/>
      <c r="C338" s="146"/>
      <c r="D338" s="146"/>
      <c r="G338" s="147"/>
    </row>
    <row r="339" spans="1:7" x14ac:dyDescent="0.15">
      <c r="A339" s="147"/>
      <c r="B339" s="146"/>
      <c r="C339" s="146"/>
      <c r="D339" s="146"/>
      <c r="G339" s="147"/>
    </row>
    <row r="340" spans="1:7" x14ac:dyDescent="0.15">
      <c r="A340" s="147"/>
      <c r="B340" s="146"/>
      <c r="C340" s="146"/>
      <c r="D340" s="146"/>
      <c r="G340" s="147"/>
    </row>
    <row r="341" spans="1:7" x14ac:dyDescent="0.15">
      <c r="A341" s="147"/>
      <c r="B341" s="146"/>
      <c r="C341" s="146"/>
      <c r="D341" s="146"/>
      <c r="G341" s="147"/>
    </row>
    <row r="342" spans="1:7" x14ac:dyDescent="0.15">
      <c r="A342" s="147"/>
      <c r="B342" s="146"/>
      <c r="C342" s="146"/>
      <c r="D342" s="146"/>
      <c r="G342" s="147"/>
    </row>
    <row r="343" spans="1:7" x14ac:dyDescent="0.15">
      <c r="A343" s="147"/>
      <c r="B343" s="146"/>
      <c r="C343" s="146"/>
      <c r="D343" s="146"/>
      <c r="G343" s="147"/>
    </row>
    <row r="344" spans="1:7" x14ac:dyDescent="0.15">
      <c r="A344" s="147"/>
      <c r="B344" s="146"/>
      <c r="C344" s="146"/>
      <c r="D344" s="146"/>
      <c r="G344" s="147"/>
    </row>
    <row r="345" spans="1:7" x14ac:dyDescent="0.15">
      <c r="A345" s="147"/>
      <c r="B345" s="146"/>
      <c r="C345" s="146"/>
      <c r="D345" s="146"/>
      <c r="G345" s="147"/>
    </row>
    <row r="346" spans="1:7" x14ac:dyDescent="0.15">
      <c r="A346" s="147"/>
      <c r="B346" s="146"/>
      <c r="C346" s="146"/>
      <c r="D346" s="146"/>
      <c r="G346" s="147"/>
    </row>
    <row r="347" spans="1:7" x14ac:dyDescent="0.15">
      <c r="A347" s="147"/>
      <c r="B347" s="146"/>
      <c r="C347" s="146"/>
      <c r="D347" s="146"/>
      <c r="G347" s="147"/>
    </row>
    <row r="348" spans="1:7" x14ac:dyDescent="0.15">
      <c r="A348" s="147"/>
      <c r="B348" s="146"/>
      <c r="C348" s="146"/>
      <c r="D348" s="146"/>
      <c r="G348" s="147"/>
    </row>
    <row r="349" spans="1:7" x14ac:dyDescent="0.15">
      <c r="A349" s="147"/>
      <c r="B349" s="146"/>
      <c r="C349" s="146"/>
      <c r="D349" s="146"/>
      <c r="G349" s="147"/>
    </row>
    <row r="350" spans="1:7" x14ac:dyDescent="0.15">
      <c r="A350" s="147"/>
      <c r="B350" s="146"/>
      <c r="C350" s="146"/>
      <c r="D350" s="146"/>
      <c r="G350" s="147"/>
    </row>
    <row r="351" spans="1:7" x14ac:dyDescent="0.15">
      <c r="A351" s="147"/>
      <c r="B351" s="146"/>
      <c r="C351" s="146"/>
      <c r="D351" s="146"/>
      <c r="G351" s="147"/>
    </row>
    <row r="352" spans="1:7" x14ac:dyDescent="0.15">
      <c r="A352" s="147"/>
      <c r="B352" s="146"/>
      <c r="C352" s="146"/>
      <c r="D352" s="146"/>
      <c r="G352" s="147"/>
    </row>
    <row r="353" spans="1:7" x14ac:dyDescent="0.15">
      <c r="A353" s="147"/>
      <c r="B353" s="146"/>
      <c r="C353" s="146"/>
      <c r="D353" s="146"/>
      <c r="G353" s="147"/>
    </row>
    <row r="354" spans="1:7" x14ac:dyDescent="0.15">
      <c r="A354" s="147"/>
      <c r="B354" s="146"/>
      <c r="C354" s="146"/>
      <c r="D354" s="146"/>
      <c r="G354" s="147"/>
    </row>
    <row r="355" spans="1:7" x14ac:dyDescent="0.15">
      <c r="A355" s="147"/>
      <c r="B355" s="146"/>
      <c r="C355" s="146"/>
      <c r="D355" s="146"/>
      <c r="G355" s="147"/>
    </row>
    <row r="356" spans="1:7" x14ac:dyDescent="0.15">
      <c r="A356" s="147"/>
      <c r="B356" s="146"/>
      <c r="C356" s="146"/>
      <c r="D356" s="146"/>
      <c r="G356" s="147"/>
    </row>
    <row r="357" spans="1:7" x14ac:dyDescent="0.15">
      <c r="A357" s="147"/>
      <c r="B357" s="146"/>
      <c r="C357" s="146"/>
      <c r="D357" s="146"/>
      <c r="G357" s="147"/>
    </row>
    <row r="358" spans="1:7" x14ac:dyDescent="0.15">
      <c r="A358" s="147"/>
      <c r="B358" s="146"/>
      <c r="C358" s="146"/>
      <c r="D358" s="146"/>
      <c r="G358" s="147"/>
    </row>
    <row r="359" spans="1:7" x14ac:dyDescent="0.15">
      <c r="A359" s="147"/>
      <c r="B359" s="146"/>
      <c r="C359" s="146"/>
      <c r="D359" s="146"/>
      <c r="G359" s="147"/>
    </row>
    <row r="360" spans="1:7" x14ac:dyDescent="0.15">
      <c r="A360" s="147"/>
      <c r="B360" s="146"/>
      <c r="C360" s="146"/>
      <c r="D360" s="146"/>
      <c r="G360" s="147"/>
    </row>
    <row r="361" spans="1:7" x14ac:dyDescent="0.15">
      <c r="A361" s="147"/>
      <c r="B361" s="146"/>
      <c r="C361" s="146"/>
      <c r="D361" s="146"/>
      <c r="G361" s="147"/>
    </row>
    <row r="362" spans="1:7" x14ac:dyDescent="0.15">
      <c r="A362" s="147"/>
      <c r="B362" s="146"/>
      <c r="C362" s="146"/>
      <c r="D362" s="146"/>
      <c r="G362" s="147"/>
    </row>
    <row r="363" spans="1:7" x14ac:dyDescent="0.15">
      <c r="A363" s="147"/>
      <c r="B363" s="146"/>
      <c r="C363" s="146"/>
      <c r="D363" s="146"/>
      <c r="G363" s="147"/>
    </row>
    <row r="364" spans="1:7" x14ac:dyDescent="0.15">
      <c r="A364" s="147"/>
      <c r="B364" s="146"/>
      <c r="C364" s="146"/>
      <c r="D364" s="146"/>
      <c r="G364" s="147"/>
    </row>
    <row r="365" spans="1:7" x14ac:dyDescent="0.15">
      <c r="A365" s="147"/>
      <c r="B365" s="146"/>
      <c r="C365" s="146"/>
      <c r="D365" s="146"/>
      <c r="G365" s="147"/>
    </row>
    <row r="366" spans="1:7" x14ac:dyDescent="0.15">
      <c r="A366" s="147"/>
      <c r="B366" s="146"/>
      <c r="C366" s="146"/>
      <c r="D366" s="146"/>
      <c r="G366" s="147"/>
    </row>
    <row r="367" spans="1:7" x14ac:dyDescent="0.15">
      <c r="A367" s="147"/>
      <c r="B367" s="146"/>
      <c r="C367" s="146"/>
      <c r="D367" s="146"/>
      <c r="G367" s="147"/>
    </row>
    <row r="368" spans="1:7" x14ac:dyDescent="0.15">
      <c r="A368" s="147"/>
      <c r="B368" s="146"/>
      <c r="C368" s="146"/>
      <c r="D368" s="146"/>
      <c r="G368" s="147"/>
    </row>
    <row r="369" spans="1:7" x14ac:dyDescent="0.15">
      <c r="A369" s="147"/>
      <c r="B369" s="146"/>
      <c r="C369" s="146"/>
      <c r="D369" s="146"/>
      <c r="G369" s="147"/>
    </row>
    <row r="370" spans="1:7" x14ac:dyDescent="0.15">
      <c r="A370" s="147"/>
      <c r="B370" s="146"/>
      <c r="C370" s="146"/>
      <c r="D370" s="146"/>
      <c r="G370" s="147"/>
    </row>
    <row r="371" spans="1:7" x14ac:dyDescent="0.15">
      <c r="A371" s="147"/>
      <c r="B371" s="146"/>
      <c r="C371" s="146"/>
      <c r="D371" s="146"/>
      <c r="G371" s="147"/>
    </row>
    <row r="372" spans="1:7" x14ac:dyDescent="0.15">
      <c r="A372" s="147"/>
      <c r="B372" s="146"/>
      <c r="C372" s="146"/>
      <c r="D372" s="146"/>
      <c r="G372" s="147"/>
    </row>
    <row r="373" spans="1:7" x14ac:dyDescent="0.15">
      <c r="A373" s="147"/>
      <c r="B373" s="146"/>
      <c r="C373" s="146"/>
      <c r="D373" s="146"/>
      <c r="G373" s="147"/>
    </row>
    <row r="374" spans="1:7" x14ac:dyDescent="0.15">
      <c r="A374" s="147"/>
      <c r="B374" s="146"/>
      <c r="C374" s="146"/>
      <c r="D374" s="146"/>
      <c r="G374" s="147"/>
    </row>
    <row r="375" spans="1:7" x14ac:dyDescent="0.15">
      <c r="A375" s="147"/>
      <c r="B375" s="146"/>
      <c r="C375" s="146"/>
      <c r="D375" s="146"/>
      <c r="G375" s="147"/>
    </row>
    <row r="376" spans="1:7" x14ac:dyDescent="0.15">
      <c r="A376" s="147"/>
      <c r="C376" s="146"/>
      <c r="D376" s="146"/>
      <c r="G376" s="147"/>
    </row>
  </sheetData>
  <mergeCells count="28">
    <mergeCell ref="A41:A42"/>
    <mergeCell ref="I41:I42"/>
    <mergeCell ref="J41:J42"/>
    <mergeCell ref="I3:I4"/>
    <mergeCell ref="J3:J4"/>
    <mergeCell ref="G3:G4"/>
    <mergeCell ref="A1:F1"/>
    <mergeCell ref="G1:L1"/>
    <mergeCell ref="A3:A4"/>
    <mergeCell ref="E3:E4"/>
    <mergeCell ref="H3:H4"/>
    <mergeCell ref="K3:K4"/>
    <mergeCell ref="B41:B42"/>
    <mergeCell ref="D41:D42"/>
    <mergeCell ref="E41:E42"/>
    <mergeCell ref="F41:F42"/>
    <mergeCell ref="L3:L4"/>
    <mergeCell ref="B38:F38"/>
    <mergeCell ref="H38:L38"/>
    <mergeCell ref="A39:F39"/>
    <mergeCell ref="G39:L39"/>
    <mergeCell ref="F3:F4"/>
    <mergeCell ref="B3:B4"/>
    <mergeCell ref="D3:D4"/>
    <mergeCell ref="K41:K42"/>
    <mergeCell ref="L41:L42"/>
    <mergeCell ref="G41:G42"/>
    <mergeCell ref="H41:H42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5"/>
  </sheetPr>
  <dimension ref="A1:IV29"/>
  <sheetViews>
    <sheetView showGridLines="0" showZeros="0" workbookViewId="0">
      <selection activeCell="P4" sqref="P4"/>
    </sheetView>
  </sheetViews>
  <sheetFormatPr defaultColWidth="7.875" defaultRowHeight="14.25" x14ac:dyDescent="0.15"/>
  <cols>
    <col min="1" max="1" width="1.375" style="2" customWidth="1"/>
    <col min="2" max="2" width="15.625" style="2" customWidth="1"/>
    <col min="3" max="7" width="7.625" style="106" customWidth="1"/>
    <col min="8" max="12" width="5.875" style="106" customWidth="1"/>
    <col min="13" max="15" width="7.875" style="106"/>
    <col min="16" max="16" width="11.125" style="106"/>
    <col min="17" max="18" width="7.875" style="106"/>
    <col min="19" max="19" width="11.125" style="106"/>
    <col min="20" max="256" width="7.875" style="106"/>
  </cols>
  <sheetData>
    <row r="1" spans="1:12" ht="41.1" customHeight="1" x14ac:dyDescent="0.15">
      <c r="A1" s="258" t="s">
        <v>247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2" s="104" customFormat="1" ht="9" customHeight="1" x14ac:dyDescent="0.15">
      <c r="C2" s="107"/>
      <c r="J2" s="259"/>
      <c r="K2" s="259"/>
      <c r="L2" s="259"/>
    </row>
    <row r="3" spans="1:12" s="104" customFormat="1" ht="24.95" customHeight="1" x14ac:dyDescent="0.15">
      <c r="A3" s="256" t="s">
        <v>121</v>
      </c>
      <c r="B3" s="234"/>
      <c r="C3" s="260" t="s">
        <v>122</v>
      </c>
      <c r="D3" s="261"/>
      <c r="E3" s="261"/>
      <c r="F3" s="261"/>
      <c r="G3" s="262"/>
      <c r="H3" s="260" t="s">
        <v>123</v>
      </c>
      <c r="I3" s="261"/>
      <c r="J3" s="261"/>
      <c r="K3" s="261"/>
      <c r="L3" s="261"/>
    </row>
    <row r="4" spans="1:12" s="104" customFormat="1" ht="24.95" customHeight="1" x14ac:dyDescent="0.15">
      <c r="A4" s="257"/>
      <c r="B4" s="235"/>
      <c r="C4" s="108">
        <v>2014</v>
      </c>
      <c r="D4" s="108">
        <v>2015</v>
      </c>
      <c r="E4" s="108">
        <v>2016</v>
      </c>
      <c r="F4" s="108">
        <v>2017</v>
      </c>
      <c r="G4" s="108">
        <v>2018</v>
      </c>
      <c r="H4" s="108">
        <v>2014</v>
      </c>
      <c r="I4" s="108">
        <v>2015</v>
      </c>
      <c r="J4" s="108">
        <v>2016</v>
      </c>
      <c r="K4" s="120">
        <v>2017</v>
      </c>
      <c r="L4" s="120">
        <v>2018</v>
      </c>
    </row>
    <row r="5" spans="1:12" s="105" customFormat="1" ht="29.25" customHeight="1" x14ac:dyDescent="0.15">
      <c r="A5" s="263" t="s">
        <v>124</v>
      </c>
      <c r="B5" s="264"/>
      <c r="C5" s="109">
        <v>701349</v>
      </c>
      <c r="D5" s="110">
        <v>660527</v>
      </c>
      <c r="E5" s="110">
        <v>663548</v>
      </c>
      <c r="F5" s="111">
        <v>779860</v>
      </c>
      <c r="G5" s="83">
        <v>1057907</v>
      </c>
      <c r="H5" s="112">
        <v>0.64</v>
      </c>
      <c r="I5" s="112">
        <v>0.68</v>
      </c>
      <c r="J5" s="112">
        <v>0.65</v>
      </c>
      <c r="K5" s="121">
        <v>0.82</v>
      </c>
      <c r="L5" s="84">
        <v>1.02</v>
      </c>
    </row>
    <row r="6" spans="1:12" s="104" customFormat="1" ht="29.25" customHeight="1" x14ac:dyDescent="0.15">
      <c r="A6" s="254" t="s">
        <v>125</v>
      </c>
      <c r="B6" s="255"/>
      <c r="C6" s="113">
        <v>25137</v>
      </c>
      <c r="D6" s="114">
        <v>21782</v>
      </c>
      <c r="E6" s="114">
        <v>18991</v>
      </c>
      <c r="F6" s="93">
        <v>28012</v>
      </c>
      <c r="G6" s="90">
        <v>104152</v>
      </c>
      <c r="H6" s="115">
        <v>0.16</v>
      </c>
      <c r="I6" s="122">
        <v>0.18</v>
      </c>
      <c r="J6" s="122">
        <v>0.15</v>
      </c>
      <c r="K6" s="95">
        <v>0.18</v>
      </c>
      <c r="L6" s="88">
        <v>0.55000000000000004</v>
      </c>
    </row>
    <row r="7" spans="1:12" s="104" customFormat="1" ht="29.25" customHeight="1" x14ac:dyDescent="0.15">
      <c r="A7" s="254" t="s">
        <v>126</v>
      </c>
      <c r="B7" s="255"/>
      <c r="C7" s="113">
        <v>61269</v>
      </c>
      <c r="D7" s="114">
        <v>49412</v>
      </c>
      <c r="E7" s="114">
        <v>53757</v>
      </c>
      <c r="F7" s="93">
        <v>35406</v>
      </c>
      <c r="G7" s="90">
        <v>51310</v>
      </c>
      <c r="H7" s="115">
        <v>0.94</v>
      </c>
      <c r="I7" s="122">
        <v>1.06</v>
      </c>
      <c r="J7" s="122">
        <v>1.05</v>
      </c>
      <c r="K7" s="95">
        <v>1.1100000000000001</v>
      </c>
      <c r="L7" s="92">
        <v>1.27</v>
      </c>
    </row>
    <row r="8" spans="1:12" s="104" customFormat="1" ht="29.25" customHeight="1" x14ac:dyDescent="0.15">
      <c r="A8" s="254" t="s">
        <v>257</v>
      </c>
      <c r="B8" s="255"/>
      <c r="C8" s="113">
        <v>2007</v>
      </c>
      <c r="D8" s="114">
        <v>2091</v>
      </c>
      <c r="E8" s="114">
        <v>2321</v>
      </c>
      <c r="F8" s="93">
        <v>24390</v>
      </c>
      <c r="G8" s="90">
        <v>34745</v>
      </c>
      <c r="H8" s="115">
        <v>0.03</v>
      </c>
      <c r="I8" s="122">
        <v>0.03</v>
      </c>
      <c r="J8" s="122">
        <v>0.03</v>
      </c>
      <c r="K8" s="95">
        <v>0.39</v>
      </c>
      <c r="L8" s="92">
        <v>0.5</v>
      </c>
    </row>
    <row r="9" spans="1:12" s="104" customFormat="1" ht="29.25" customHeight="1" x14ac:dyDescent="0.15">
      <c r="A9" s="254" t="s">
        <v>127</v>
      </c>
      <c r="B9" s="255"/>
      <c r="C9" s="113">
        <v>7040</v>
      </c>
      <c r="D9" s="114">
        <v>8350</v>
      </c>
      <c r="E9" s="114">
        <v>46827</v>
      </c>
      <c r="F9" s="93">
        <v>50325</v>
      </c>
      <c r="G9" s="90">
        <v>49069</v>
      </c>
      <c r="H9" s="115">
        <v>0.36</v>
      </c>
      <c r="I9" s="122">
        <v>0.47</v>
      </c>
      <c r="J9" s="122">
        <v>2.79</v>
      </c>
      <c r="K9" s="95">
        <v>2.13</v>
      </c>
      <c r="L9" s="92">
        <v>1.73</v>
      </c>
    </row>
    <row r="10" spans="1:12" s="104" customFormat="1" ht="29.25" customHeight="1" x14ac:dyDescent="0.15">
      <c r="A10" s="254" t="s">
        <v>128</v>
      </c>
      <c r="B10" s="255"/>
      <c r="C10" s="113">
        <v>1525</v>
      </c>
      <c r="D10" s="114">
        <v>4839</v>
      </c>
      <c r="E10" s="114">
        <v>25580</v>
      </c>
      <c r="F10" s="93">
        <v>30811</v>
      </c>
      <c r="G10" s="90">
        <v>39035</v>
      </c>
      <c r="H10" s="115">
        <v>0.1</v>
      </c>
      <c r="I10" s="122">
        <v>0.26</v>
      </c>
      <c r="J10" s="122">
        <v>1.1200000000000001</v>
      </c>
      <c r="K10" s="95">
        <v>1.1599999999999999</v>
      </c>
      <c r="L10" s="92">
        <v>1.47</v>
      </c>
    </row>
    <row r="11" spans="1:12" s="104" customFormat="1" ht="29.25" customHeight="1" x14ac:dyDescent="0.15">
      <c r="A11" s="254" t="s">
        <v>129</v>
      </c>
      <c r="B11" s="255"/>
      <c r="C11" s="113">
        <v>112936</v>
      </c>
      <c r="D11" s="114">
        <v>114314</v>
      </c>
      <c r="E11" s="114">
        <v>77067</v>
      </c>
      <c r="F11" s="93">
        <v>81679</v>
      </c>
      <c r="G11" s="90">
        <v>7560</v>
      </c>
      <c r="H11" s="115">
        <v>1.68</v>
      </c>
      <c r="I11" s="122">
        <v>1.71</v>
      </c>
      <c r="J11" s="122">
        <v>1.03</v>
      </c>
      <c r="K11" s="95">
        <v>1.89</v>
      </c>
      <c r="L11" s="92">
        <v>0.15</v>
      </c>
    </row>
    <row r="12" spans="1:12" s="104" customFormat="1" ht="29.25" customHeight="1" x14ac:dyDescent="0.15">
      <c r="A12" s="254" t="s">
        <v>130</v>
      </c>
      <c r="B12" s="255"/>
      <c r="C12" s="113">
        <v>14933</v>
      </c>
      <c r="D12" s="114">
        <v>15417</v>
      </c>
      <c r="E12" s="114">
        <v>11996</v>
      </c>
      <c r="F12" s="93">
        <v>17286</v>
      </c>
      <c r="G12" s="90">
        <v>23255</v>
      </c>
      <c r="H12" s="115">
        <v>0.34</v>
      </c>
      <c r="I12" s="122">
        <v>0.35</v>
      </c>
      <c r="J12" s="122">
        <v>0.28000000000000003</v>
      </c>
      <c r="K12" s="95">
        <v>0.67</v>
      </c>
      <c r="L12" s="92">
        <v>0.72</v>
      </c>
    </row>
    <row r="13" spans="1:12" s="104" customFormat="1" ht="29.25" customHeight="1" x14ac:dyDescent="0.15">
      <c r="A13" s="254" t="s">
        <v>131</v>
      </c>
      <c r="B13" s="255"/>
      <c r="C13" s="113">
        <v>476502</v>
      </c>
      <c r="D13" s="114">
        <v>444321</v>
      </c>
      <c r="E13" s="114">
        <v>427009</v>
      </c>
      <c r="F13" s="93">
        <v>511952</v>
      </c>
      <c r="G13" s="94">
        <v>748781</v>
      </c>
      <c r="H13" s="115">
        <v>0.72</v>
      </c>
      <c r="I13" s="115">
        <v>0.76</v>
      </c>
      <c r="J13" s="115">
        <v>0.7</v>
      </c>
      <c r="K13" s="95">
        <v>0.88</v>
      </c>
      <c r="L13" s="95">
        <v>1.25</v>
      </c>
    </row>
    <row r="14" spans="1:12" s="104" customFormat="1" ht="29.25" customHeight="1" x14ac:dyDescent="0.15">
      <c r="A14" s="86"/>
      <c r="B14" s="87" t="s">
        <v>132</v>
      </c>
      <c r="C14" s="113">
        <v>276286</v>
      </c>
      <c r="D14" s="114">
        <v>233667</v>
      </c>
      <c r="E14" s="114">
        <v>204501</v>
      </c>
      <c r="F14" s="14">
        <v>261498</v>
      </c>
      <c r="G14" s="90">
        <v>218505</v>
      </c>
      <c r="H14" s="115">
        <v>1.26</v>
      </c>
      <c r="I14" s="122">
        <v>1.4</v>
      </c>
      <c r="J14" s="122">
        <v>1.37</v>
      </c>
      <c r="K14" s="95">
        <v>1.52</v>
      </c>
      <c r="L14" s="92">
        <v>1.46</v>
      </c>
    </row>
    <row r="15" spans="1:12" s="104" customFormat="1" ht="29.25" customHeight="1" x14ac:dyDescent="0.15">
      <c r="A15" s="86"/>
      <c r="B15" s="87" t="s">
        <v>133</v>
      </c>
      <c r="C15" s="113">
        <v>61144</v>
      </c>
      <c r="D15" s="114">
        <v>60016</v>
      </c>
      <c r="E15" s="114">
        <v>46218</v>
      </c>
      <c r="F15" s="93">
        <v>51585</v>
      </c>
      <c r="G15" s="90">
        <v>216531</v>
      </c>
      <c r="H15" s="115">
        <v>0.89</v>
      </c>
      <c r="I15" s="122">
        <v>1.08</v>
      </c>
      <c r="J15" s="122">
        <v>0.7</v>
      </c>
      <c r="K15" s="95">
        <v>0.61</v>
      </c>
      <c r="L15" s="92">
        <v>2.14</v>
      </c>
    </row>
    <row r="16" spans="1:12" s="104" customFormat="1" ht="29.25" customHeight="1" x14ac:dyDescent="0.15">
      <c r="A16" s="86"/>
      <c r="B16" s="87" t="s">
        <v>134</v>
      </c>
      <c r="C16" s="113">
        <v>15739</v>
      </c>
      <c r="D16" s="114">
        <v>19137</v>
      </c>
      <c r="E16" s="114">
        <v>24894</v>
      </c>
      <c r="F16" s="93">
        <v>27811</v>
      </c>
      <c r="G16" s="90">
        <v>65633</v>
      </c>
      <c r="H16" s="115">
        <v>0.1</v>
      </c>
      <c r="I16" s="122">
        <v>0.12</v>
      </c>
      <c r="J16" s="122">
        <v>0.15</v>
      </c>
      <c r="K16" s="95">
        <v>0.26</v>
      </c>
      <c r="L16" s="92">
        <v>0.7</v>
      </c>
    </row>
    <row r="17" spans="1:12" s="104" customFormat="1" ht="29.25" customHeight="1" x14ac:dyDescent="0.15">
      <c r="A17" s="86"/>
      <c r="B17" s="87" t="s">
        <v>135</v>
      </c>
      <c r="C17" s="113">
        <v>65686</v>
      </c>
      <c r="D17" s="114">
        <v>83346</v>
      </c>
      <c r="E17" s="114">
        <v>81156</v>
      </c>
      <c r="F17" s="93">
        <v>102895</v>
      </c>
      <c r="G17" s="90">
        <v>154431</v>
      </c>
      <c r="H17" s="115">
        <v>0.48</v>
      </c>
      <c r="I17" s="122">
        <v>0.65</v>
      </c>
      <c r="J17" s="122">
        <v>0.59</v>
      </c>
      <c r="K17" s="95">
        <v>0.81</v>
      </c>
      <c r="L17" s="92">
        <v>1</v>
      </c>
    </row>
    <row r="18" spans="1:12" s="104" customFormat="1" ht="29.25" customHeight="1" x14ac:dyDescent="0.15">
      <c r="A18" s="86"/>
      <c r="B18" s="87" t="s">
        <v>136</v>
      </c>
      <c r="C18" s="113">
        <v>1976</v>
      </c>
      <c r="D18" s="114">
        <v>1718</v>
      </c>
      <c r="E18" s="114">
        <v>2378</v>
      </c>
      <c r="F18" s="14">
        <v>3356</v>
      </c>
      <c r="G18" s="90">
        <v>5820</v>
      </c>
      <c r="H18" s="115">
        <v>0.28000000000000003</v>
      </c>
      <c r="I18" s="122">
        <v>0.2</v>
      </c>
      <c r="J18" s="122">
        <v>0.3</v>
      </c>
      <c r="K18" s="95">
        <v>1.45</v>
      </c>
      <c r="L18" s="92">
        <v>1.86</v>
      </c>
    </row>
    <row r="19" spans="1:12" s="104" customFormat="1" ht="29.25" customHeight="1" x14ac:dyDescent="0.15">
      <c r="A19" s="86"/>
      <c r="B19" s="87" t="s">
        <v>137</v>
      </c>
      <c r="C19" s="113">
        <v>3375</v>
      </c>
      <c r="D19" s="114">
        <v>3159</v>
      </c>
      <c r="E19" s="114">
        <v>4039</v>
      </c>
      <c r="F19" s="14">
        <v>4783</v>
      </c>
      <c r="G19" s="90">
        <v>2739</v>
      </c>
      <c r="H19" s="115">
        <v>1.1100000000000001</v>
      </c>
      <c r="I19" s="122">
        <v>1.1000000000000001</v>
      </c>
      <c r="J19" s="122">
        <v>0.96</v>
      </c>
      <c r="K19" s="95">
        <v>1.42</v>
      </c>
      <c r="L19" s="92">
        <v>0.81</v>
      </c>
    </row>
    <row r="20" spans="1:12" s="104" customFormat="1" ht="29.25" customHeight="1" x14ac:dyDescent="0.15">
      <c r="A20" s="86"/>
      <c r="B20" s="87" t="s">
        <v>138</v>
      </c>
      <c r="C20" s="113">
        <v>6225</v>
      </c>
      <c r="D20" s="114">
        <v>8465</v>
      </c>
      <c r="E20" s="114">
        <v>20454</v>
      </c>
      <c r="F20" s="14">
        <v>9745</v>
      </c>
      <c r="G20" s="90">
        <v>20578</v>
      </c>
      <c r="H20" s="115">
        <v>0.26</v>
      </c>
      <c r="I20" s="122">
        <v>0.4</v>
      </c>
      <c r="J20" s="122">
        <v>1.03</v>
      </c>
      <c r="K20" s="95">
        <v>0.37</v>
      </c>
      <c r="L20" s="92">
        <v>0.68</v>
      </c>
    </row>
    <row r="21" spans="1:12" s="104" customFormat="1" ht="29.25" customHeight="1" x14ac:dyDescent="0.15">
      <c r="A21" s="86"/>
      <c r="B21" s="87" t="s">
        <v>139</v>
      </c>
      <c r="C21" s="113">
        <v>4349</v>
      </c>
      <c r="D21" s="114">
        <v>6305</v>
      </c>
      <c r="E21" s="114">
        <v>9903</v>
      </c>
      <c r="F21" s="14">
        <v>11816</v>
      </c>
      <c r="G21" s="90">
        <v>22867</v>
      </c>
      <c r="H21" s="115">
        <v>0.34</v>
      </c>
      <c r="I21" s="122">
        <v>0.5</v>
      </c>
      <c r="J21" s="122">
        <v>0.64</v>
      </c>
      <c r="K21" s="95">
        <v>0.61</v>
      </c>
      <c r="L21" s="92">
        <v>1.1000000000000001</v>
      </c>
    </row>
    <row r="22" spans="1:12" s="104" customFormat="1" ht="29.25" customHeight="1" x14ac:dyDescent="0.15">
      <c r="A22" s="86"/>
      <c r="B22" s="87" t="s">
        <v>140</v>
      </c>
      <c r="C22" s="113">
        <v>16993</v>
      </c>
      <c r="D22" s="114">
        <v>5182</v>
      </c>
      <c r="E22" s="114">
        <v>3712</v>
      </c>
      <c r="F22" s="93">
        <v>5497</v>
      </c>
      <c r="G22" s="90">
        <v>4980</v>
      </c>
      <c r="H22" s="115">
        <v>1.58</v>
      </c>
      <c r="I22" s="115">
        <v>0.56999999999999995</v>
      </c>
      <c r="J22" s="122">
        <v>0.41</v>
      </c>
      <c r="K22" s="95">
        <v>0.42</v>
      </c>
      <c r="L22" s="92">
        <v>0.32</v>
      </c>
    </row>
    <row r="23" spans="1:12" s="104" customFormat="1" ht="29.25" customHeight="1" x14ac:dyDescent="0.15">
      <c r="A23" s="86"/>
      <c r="B23" s="87" t="s">
        <v>141</v>
      </c>
      <c r="C23" s="113">
        <v>20853</v>
      </c>
      <c r="D23" s="114">
        <v>21251</v>
      </c>
      <c r="E23" s="114">
        <v>25379</v>
      </c>
      <c r="F23" s="93">
        <v>26929</v>
      </c>
      <c r="G23" s="90">
        <v>26172</v>
      </c>
      <c r="H23" s="116">
        <v>1.85</v>
      </c>
      <c r="I23" s="122">
        <v>1.96</v>
      </c>
      <c r="J23" s="122">
        <v>2.2799999999999998</v>
      </c>
      <c r="K23" s="95">
        <v>2.63</v>
      </c>
      <c r="L23" s="92">
        <v>2.41</v>
      </c>
    </row>
    <row r="24" spans="1:12" s="104" customFormat="1" ht="29.25" customHeight="1" x14ac:dyDescent="0.15">
      <c r="A24" s="86"/>
      <c r="B24" s="87" t="s">
        <v>142</v>
      </c>
      <c r="C24" s="114">
        <v>2173</v>
      </c>
      <c r="D24" s="114">
        <v>2075</v>
      </c>
      <c r="E24" s="114">
        <v>3115</v>
      </c>
      <c r="F24" s="93">
        <v>4305</v>
      </c>
      <c r="G24" s="90">
        <v>7320</v>
      </c>
      <c r="H24" s="116">
        <v>0.24</v>
      </c>
      <c r="I24" s="122">
        <v>0.19</v>
      </c>
      <c r="J24" s="122">
        <v>0.23</v>
      </c>
      <c r="K24" s="95">
        <v>0.33</v>
      </c>
      <c r="L24" s="92">
        <v>0.56000000000000005</v>
      </c>
    </row>
    <row r="25" spans="1:12" s="104" customFormat="1" ht="29.25" customHeight="1" x14ac:dyDescent="0.15">
      <c r="A25" s="96"/>
      <c r="B25" s="97" t="s">
        <v>143</v>
      </c>
      <c r="C25" s="117">
        <v>1703</v>
      </c>
      <c r="D25" s="117"/>
      <c r="E25" s="117">
        <v>1261</v>
      </c>
      <c r="F25" s="118">
        <v>1732</v>
      </c>
      <c r="G25" s="98">
        <v>3205</v>
      </c>
      <c r="H25" s="119">
        <v>0.51</v>
      </c>
      <c r="I25" s="123"/>
      <c r="J25" s="123">
        <v>0.32</v>
      </c>
      <c r="K25" s="124">
        <v>0.93</v>
      </c>
      <c r="L25" s="99">
        <v>1.32</v>
      </c>
    </row>
    <row r="26" spans="1:12" s="104" customFormat="1" x14ac:dyDescent="0.15">
      <c r="A26" s="2"/>
      <c r="B26" s="2"/>
    </row>
    <row r="27" spans="1:12" s="104" customFormat="1" x14ac:dyDescent="0.15">
      <c r="A27" s="2"/>
      <c r="B27" s="2"/>
    </row>
    <row r="28" spans="1:12" s="104" customFormat="1" x14ac:dyDescent="0.15">
      <c r="A28" s="2"/>
      <c r="B28" s="2"/>
    </row>
    <row r="29" spans="1:12" s="104" customFormat="1" x14ac:dyDescent="0.15">
      <c r="A29" s="2"/>
      <c r="B29" s="2"/>
    </row>
  </sheetData>
  <mergeCells count="14">
    <mergeCell ref="A1:L1"/>
    <mergeCell ref="J2:L2"/>
    <mergeCell ref="C3:G3"/>
    <mergeCell ref="H3:L3"/>
    <mergeCell ref="A5:B5"/>
    <mergeCell ref="A11:B11"/>
    <mergeCell ref="A12:B12"/>
    <mergeCell ref="A13:B13"/>
    <mergeCell ref="A3:B4"/>
    <mergeCell ref="A6:B6"/>
    <mergeCell ref="A7:B7"/>
    <mergeCell ref="A8:B8"/>
    <mergeCell ref="A9:B9"/>
    <mergeCell ref="A10:B10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V115"/>
  <sheetViews>
    <sheetView showGridLines="0" showZeros="0" workbookViewId="0">
      <selection activeCell="K4" sqref="K4"/>
    </sheetView>
  </sheetViews>
  <sheetFormatPr defaultColWidth="9" defaultRowHeight="14.25" x14ac:dyDescent="0.15"/>
  <cols>
    <col min="1" max="1" width="1.375" style="2" customWidth="1"/>
    <col min="2" max="2" width="18.625" style="2" customWidth="1"/>
    <col min="3" max="3" width="10" style="77" customWidth="1"/>
    <col min="4" max="4" width="11.5" style="77" customWidth="1"/>
    <col min="5" max="5" width="12.25" style="77" customWidth="1"/>
    <col min="6" max="6" width="14" style="78" customWidth="1"/>
    <col min="7" max="7" width="16" style="77" customWidth="1"/>
    <col min="8" max="8" width="17.125" style="77" customWidth="1"/>
    <col min="9" max="9" width="10.375" style="77" customWidth="1"/>
    <col min="10" max="10" width="9" style="79" customWidth="1"/>
    <col min="11" max="256" width="9" style="77"/>
  </cols>
  <sheetData>
    <row r="1" spans="1:255" s="1" customFormat="1" ht="54" customHeight="1" x14ac:dyDescent="0.15">
      <c r="A1" s="269" t="s">
        <v>248</v>
      </c>
      <c r="B1" s="269"/>
      <c r="C1" s="269"/>
      <c r="D1" s="269"/>
      <c r="E1" s="269"/>
      <c r="F1" s="270"/>
      <c r="G1" s="269"/>
      <c r="H1" s="80"/>
      <c r="I1" s="80"/>
      <c r="J1" s="103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0"/>
      <c r="CY1" s="80"/>
      <c r="CZ1" s="80"/>
      <c r="DA1" s="80"/>
      <c r="DB1" s="80"/>
      <c r="DC1" s="80"/>
      <c r="DD1" s="80"/>
      <c r="DE1" s="80"/>
      <c r="DF1" s="80"/>
      <c r="DG1" s="80"/>
      <c r="DH1" s="80"/>
      <c r="DI1" s="80"/>
      <c r="DJ1" s="80"/>
      <c r="DK1" s="80"/>
      <c r="DL1" s="80"/>
      <c r="DM1" s="80"/>
      <c r="DN1" s="80"/>
      <c r="DO1" s="80"/>
      <c r="DP1" s="80"/>
      <c r="DQ1" s="80"/>
      <c r="DR1" s="80"/>
      <c r="DS1" s="80"/>
      <c r="DT1" s="80"/>
      <c r="DU1" s="80"/>
      <c r="DV1" s="80"/>
      <c r="DW1" s="80"/>
      <c r="DX1" s="80"/>
      <c r="DY1" s="80"/>
      <c r="DZ1" s="80"/>
      <c r="EA1" s="80"/>
      <c r="EB1" s="80"/>
      <c r="EC1" s="80"/>
      <c r="ED1" s="80"/>
      <c r="EE1" s="80"/>
      <c r="EF1" s="80"/>
      <c r="EG1" s="80"/>
      <c r="EH1" s="80"/>
      <c r="EI1" s="80"/>
      <c r="EJ1" s="80"/>
      <c r="EK1" s="80"/>
      <c r="EL1" s="80"/>
      <c r="EM1" s="80"/>
      <c r="EN1" s="80"/>
      <c r="EO1" s="80"/>
      <c r="EP1" s="80"/>
      <c r="EQ1" s="80"/>
      <c r="ER1" s="80"/>
      <c r="ES1" s="80"/>
      <c r="ET1" s="80"/>
      <c r="EU1" s="80"/>
      <c r="EV1" s="80"/>
      <c r="EW1" s="80"/>
      <c r="EX1" s="80"/>
      <c r="EY1" s="80"/>
      <c r="EZ1" s="80"/>
      <c r="FA1" s="80"/>
      <c r="FB1" s="80"/>
      <c r="FC1" s="80"/>
      <c r="FD1" s="80"/>
      <c r="FE1" s="80"/>
      <c r="FF1" s="80"/>
      <c r="FG1" s="80"/>
      <c r="FH1" s="80"/>
      <c r="FI1" s="80"/>
      <c r="FJ1" s="80"/>
      <c r="FK1" s="80"/>
      <c r="FL1" s="80"/>
      <c r="FM1" s="80"/>
      <c r="FN1" s="80"/>
      <c r="FO1" s="80"/>
      <c r="FP1" s="80"/>
      <c r="FQ1" s="80"/>
      <c r="FR1" s="80"/>
      <c r="FS1" s="80"/>
      <c r="FT1" s="80"/>
      <c r="FU1" s="80"/>
      <c r="FV1" s="80"/>
      <c r="FW1" s="80"/>
      <c r="FX1" s="80"/>
      <c r="FY1" s="80"/>
      <c r="FZ1" s="80"/>
      <c r="GA1" s="80"/>
      <c r="GB1" s="80"/>
      <c r="GC1" s="80"/>
      <c r="GD1" s="80"/>
      <c r="GE1" s="80"/>
      <c r="GF1" s="80"/>
      <c r="GG1" s="80"/>
      <c r="GH1" s="80"/>
      <c r="GI1" s="80"/>
      <c r="GJ1" s="80"/>
      <c r="GK1" s="80"/>
      <c r="GL1" s="80"/>
      <c r="GM1" s="80"/>
      <c r="GN1" s="80"/>
      <c r="GO1" s="80"/>
      <c r="GP1" s="80"/>
      <c r="GQ1" s="80"/>
      <c r="GR1" s="80"/>
      <c r="GS1" s="80"/>
      <c r="GT1" s="80"/>
      <c r="GU1" s="80"/>
      <c r="GV1" s="80"/>
      <c r="GW1" s="80"/>
      <c r="GX1" s="80"/>
      <c r="GY1" s="80"/>
      <c r="GZ1" s="80"/>
      <c r="HA1" s="80"/>
      <c r="HB1" s="80"/>
      <c r="HC1" s="80"/>
      <c r="HD1" s="80"/>
      <c r="HE1" s="80"/>
      <c r="HF1" s="80"/>
      <c r="HG1" s="80"/>
      <c r="HH1" s="80"/>
      <c r="HI1" s="80"/>
      <c r="HJ1" s="80"/>
      <c r="HK1" s="80"/>
      <c r="HL1" s="80"/>
      <c r="HM1" s="80"/>
      <c r="HN1" s="80"/>
      <c r="HO1" s="80"/>
      <c r="HP1" s="80"/>
      <c r="HQ1" s="80"/>
      <c r="HR1" s="80"/>
      <c r="HS1" s="80"/>
      <c r="HT1" s="80"/>
      <c r="HU1" s="80"/>
      <c r="HV1" s="80"/>
      <c r="HW1" s="80"/>
      <c r="HX1" s="80"/>
      <c r="HY1" s="80"/>
      <c r="HZ1" s="80"/>
      <c r="IA1" s="80"/>
      <c r="IB1" s="80"/>
      <c r="IC1" s="80"/>
      <c r="ID1" s="80"/>
      <c r="IE1" s="80"/>
      <c r="IF1" s="80"/>
      <c r="IG1" s="80"/>
      <c r="IH1" s="80"/>
      <c r="II1" s="80"/>
      <c r="IJ1" s="80"/>
      <c r="IK1" s="80"/>
      <c r="IL1" s="80"/>
      <c r="IM1" s="80"/>
      <c r="IN1" s="80"/>
      <c r="IO1" s="80"/>
      <c r="IP1" s="80"/>
      <c r="IQ1" s="80"/>
      <c r="IR1" s="80"/>
      <c r="IS1" s="80"/>
      <c r="IT1" s="80"/>
      <c r="IU1" s="80"/>
    </row>
    <row r="2" spans="1:255" s="2" customFormat="1" ht="20.100000000000001" customHeight="1" x14ac:dyDescent="0.15">
      <c r="A2" s="271" t="s">
        <v>72</v>
      </c>
      <c r="B2" s="271"/>
      <c r="C2" s="271"/>
      <c r="D2" s="271"/>
      <c r="E2" s="271"/>
      <c r="F2" s="272"/>
      <c r="G2" s="271"/>
      <c r="H2" s="75"/>
      <c r="I2" s="75"/>
      <c r="J2" s="91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  <c r="CT2" s="75"/>
      <c r="CU2" s="75"/>
      <c r="CV2" s="75"/>
      <c r="CW2" s="75"/>
      <c r="CX2" s="75"/>
      <c r="CY2" s="75"/>
      <c r="CZ2" s="75"/>
      <c r="DA2" s="75"/>
      <c r="DB2" s="75"/>
      <c r="DC2" s="75"/>
      <c r="DD2" s="75"/>
      <c r="DE2" s="75"/>
      <c r="DF2" s="75"/>
      <c r="DG2" s="75"/>
      <c r="DH2" s="75"/>
      <c r="DI2" s="75"/>
      <c r="DJ2" s="75"/>
      <c r="DK2" s="75"/>
      <c r="DL2" s="75"/>
      <c r="DM2" s="75"/>
      <c r="DN2" s="75"/>
      <c r="DO2" s="75"/>
      <c r="DP2" s="75"/>
      <c r="DQ2" s="75"/>
      <c r="DR2" s="75"/>
      <c r="DS2" s="75"/>
      <c r="DT2" s="75"/>
      <c r="DU2" s="75"/>
      <c r="DV2" s="75"/>
      <c r="DW2" s="75"/>
      <c r="DX2" s="75"/>
      <c r="DY2" s="75"/>
      <c r="DZ2" s="75"/>
      <c r="EA2" s="75"/>
      <c r="EB2" s="75"/>
      <c r="EC2" s="75"/>
      <c r="ED2" s="75"/>
      <c r="EE2" s="75"/>
      <c r="EF2" s="75"/>
      <c r="EG2" s="75"/>
      <c r="EH2" s="75"/>
      <c r="EI2" s="75"/>
      <c r="EJ2" s="75"/>
      <c r="EK2" s="75"/>
      <c r="EL2" s="75"/>
      <c r="EM2" s="75"/>
      <c r="EN2" s="75"/>
      <c r="EO2" s="75"/>
      <c r="EP2" s="75"/>
      <c r="EQ2" s="75"/>
      <c r="ER2" s="75"/>
      <c r="ES2" s="75"/>
      <c r="ET2" s="75"/>
      <c r="EU2" s="75"/>
      <c r="EV2" s="75"/>
      <c r="EW2" s="75"/>
      <c r="EX2" s="75"/>
      <c r="EY2" s="75"/>
      <c r="EZ2" s="75"/>
      <c r="FA2" s="75"/>
      <c r="FB2" s="75"/>
      <c r="FC2" s="75"/>
      <c r="FD2" s="75"/>
      <c r="FE2" s="75"/>
      <c r="FF2" s="75"/>
      <c r="FG2" s="75"/>
      <c r="FH2" s="75"/>
      <c r="FI2" s="75"/>
      <c r="FJ2" s="75"/>
      <c r="FK2" s="75"/>
      <c r="FL2" s="75"/>
      <c r="FM2" s="75"/>
      <c r="FN2" s="75"/>
      <c r="FO2" s="75"/>
      <c r="FP2" s="75"/>
      <c r="FQ2" s="75"/>
      <c r="FR2" s="75"/>
      <c r="FS2" s="75"/>
      <c r="FT2" s="75"/>
      <c r="FU2" s="75"/>
      <c r="FV2" s="75"/>
      <c r="FW2" s="75"/>
      <c r="FX2" s="75"/>
      <c r="FY2" s="75"/>
      <c r="FZ2" s="75"/>
      <c r="GA2" s="75"/>
      <c r="GB2" s="75"/>
      <c r="GC2" s="75"/>
      <c r="GD2" s="75"/>
      <c r="GE2" s="75"/>
      <c r="GF2" s="75"/>
      <c r="GG2" s="75"/>
      <c r="GH2" s="75"/>
      <c r="GI2" s="75"/>
      <c r="GJ2" s="75"/>
      <c r="GK2" s="75"/>
      <c r="GL2" s="75"/>
      <c r="GM2" s="75"/>
      <c r="GN2" s="75"/>
      <c r="GO2" s="75"/>
      <c r="GP2" s="75"/>
      <c r="GQ2" s="75"/>
      <c r="GR2" s="75"/>
      <c r="GS2" s="75"/>
      <c r="GT2" s="75"/>
      <c r="GU2" s="75"/>
      <c r="GV2" s="75"/>
      <c r="GW2" s="75"/>
      <c r="GX2" s="75"/>
      <c r="GY2" s="75"/>
      <c r="GZ2" s="75"/>
      <c r="HA2" s="75"/>
      <c r="HB2" s="75"/>
      <c r="HC2" s="75"/>
      <c r="HD2" s="75"/>
      <c r="HE2" s="75"/>
      <c r="HF2" s="75"/>
      <c r="HG2" s="75"/>
      <c r="HH2" s="75"/>
      <c r="HI2" s="75"/>
      <c r="HJ2" s="75"/>
      <c r="HK2" s="75"/>
      <c r="HL2" s="75"/>
      <c r="HM2" s="75"/>
      <c r="HN2" s="75"/>
      <c r="HO2" s="75"/>
      <c r="HP2" s="75"/>
      <c r="HQ2" s="75"/>
      <c r="HR2" s="75"/>
      <c r="HS2" s="75"/>
      <c r="HT2" s="75"/>
      <c r="HU2" s="75"/>
      <c r="HV2" s="75"/>
      <c r="HW2" s="75"/>
      <c r="HX2" s="75"/>
      <c r="HY2" s="75"/>
      <c r="HZ2" s="75"/>
      <c r="IA2" s="75"/>
      <c r="IB2" s="75"/>
      <c r="IC2" s="75"/>
      <c r="ID2" s="75"/>
      <c r="IE2" s="75"/>
      <c r="IF2" s="75"/>
      <c r="IG2" s="75"/>
      <c r="IH2" s="75"/>
      <c r="II2" s="75"/>
      <c r="IJ2" s="75"/>
      <c r="IK2" s="75"/>
      <c r="IL2" s="75"/>
      <c r="IM2" s="75"/>
      <c r="IN2" s="75"/>
      <c r="IO2" s="75"/>
      <c r="IP2" s="75"/>
      <c r="IQ2" s="75"/>
      <c r="IR2" s="75"/>
      <c r="IS2" s="75"/>
      <c r="IT2" s="75"/>
      <c r="IU2" s="75"/>
    </row>
    <row r="3" spans="1:255" s="75" customFormat="1" ht="15" customHeight="1" x14ac:dyDescent="0.15">
      <c r="A3" s="256" t="s">
        <v>121</v>
      </c>
      <c r="B3" s="234"/>
      <c r="C3" s="265" t="s">
        <v>144</v>
      </c>
      <c r="D3" s="81"/>
      <c r="E3" s="240" t="s">
        <v>145</v>
      </c>
      <c r="F3" s="267" t="s">
        <v>146</v>
      </c>
      <c r="G3" s="265" t="s">
        <v>147</v>
      </c>
      <c r="J3" s="91"/>
    </row>
    <row r="4" spans="1:255" s="75" customFormat="1" ht="39.950000000000003" customHeight="1" x14ac:dyDescent="0.15">
      <c r="A4" s="257"/>
      <c r="B4" s="235"/>
      <c r="C4" s="266"/>
      <c r="D4" s="82" t="s">
        <v>148</v>
      </c>
      <c r="E4" s="241"/>
      <c r="F4" s="268"/>
      <c r="G4" s="266"/>
      <c r="J4" s="91"/>
    </row>
    <row r="5" spans="1:255" s="76" customFormat="1" ht="27.95" customHeight="1" x14ac:dyDescent="0.15">
      <c r="A5" s="263" t="s">
        <v>124</v>
      </c>
      <c r="B5" s="264"/>
      <c r="C5" s="83">
        <v>1625</v>
      </c>
      <c r="D5" s="83">
        <v>321</v>
      </c>
      <c r="E5" s="83">
        <v>23370</v>
      </c>
      <c r="F5" s="83">
        <v>1057907</v>
      </c>
      <c r="G5" s="84">
        <v>1.02</v>
      </c>
      <c r="H5" s="85"/>
    </row>
    <row r="6" spans="1:255" s="2" customFormat="1" ht="27.95" customHeight="1" x14ac:dyDescent="0.15">
      <c r="A6" s="254" t="s">
        <v>125</v>
      </c>
      <c r="B6" s="255"/>
      <c r="C6" s="88">
        <v>120</v>
      </c>
      <c r="D6" s="88">
        <v>17</v>
      </c>
      <c r="E6" s="89">
        <v>1419</v>
      </c>
      <c r="F6" s="90">
        <v>104152</v>
      </c>
      <c r="G6" s="88">
        <v>0.55000000000000004</v>
      </c>
      <c r="H6" s="91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75"/>
      <c r="CY6" s="75"/>
      <c r="CZ6" s="75"/>
      <c r="DA6" s="75"/>
      <c r="DB6" s="75"/>
      <c r="DC6" s="75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75"/>
      <c r="DZ6" s="75"/>
      <c r="EA6" s="75"/>
      <c r="EB6" s="75"/>
      <c r="EC6" s="75"/>
      <c r="ED6" s="75"/>
      <c r="EE6" s="75"/>
      <c r="EF6" s="75"/>
      <c r="EG6" s="75"/>
      <c r="EH6" s="75"/>
      <c r="EI6" s="75"/>
      <c r="EJ6" s="75"/>
      <c r="EK6" s="75"/>
      <c r="EL6" s="75"/>
      <c r="EM6" s="75"/>
      <c r="EN6" s="75"/>
      <c r="EO6" s="75"/>
      <c r="EP6" s="75"/>
      <c r="EQ6" s="75"/>
      <c r="ER6" s="75"/>
      <c r="ES6" s="75"/>
      <c r="ET6" s="75"/>
      <c r="EU6" s="75"/>
      <c r="EV6" s="75"/>
      <c r="EW6" s="75"/>
      <c r="EX6" s="75"/>
      <c r="EY6" s="75"/>
      <c r="EZ6" s="75"/>
      <c r="FA6" s="75"/>
      <c r="FB6" s="75"/>
      <c r="FC6" s="75"/>
      <c r="FD6" s="75"/>
      <c r="FE6" s="75"/>
      <c r="FF6" s="75"/>
      <c r="FG6" s="75"/>
      <c r="FH6" s="75"/>
      <c r="FI6" s="75"/>
      <c r="FJ6" s="75"/>
      <c r="FK6" s="75"/>
      <c r="FL6" s="75"/>
      <c r="FM6" s="75"/>
      <c r="FN6" s="75"/>
      <c r="FO6" s="75"/>
      <c r="FP6" s="75"/>
      <c r="FQ6" s="75"/>
      <c r="FR6" s="75"/>
      <c r="FS6" s="75"/>
      <c r="FT6" s="75"/>
      <c r="FU6" s="75"/>
      <c r="FV6" s="75"/>
      <c r="FW6" s="75"/>
      <c r="FX6" s="75"/>
      <c r="FY6" s="75"/>
      <c r="FZ6" s="75"/>
      <c r="GA6" s="75"/>
      <c r="GB6" s="75"/>
      <c r="GC6" s="75"/>
      <c r="GD6" s="75"/>
      <c r="GE6" s="75"/>
      <c r="GF6" s="75"/>
      <c r="GG6" s="75"/>
      <c r="GH6" s="75"/>
      <c r="GI6" s="75"/>
      <c r="GJ6" s="75"/>
      <c r="GK6" s="75"/>
      <c r="GL6" s="75"/>
      <c r="GM6" s="75"/>
      <c r="GN6" s="75"/>
      <c r="GO6" s="75"/>
      <c r="GP6" s="75"/>
      <c r="GQ6" s="75"/>
      <c r="GR6" s="75"/>
      <c r="GS6" s="75"/>
      <c r="GT6" s="75"/>
      <c r="GU6" s="75"/>
      <c r="GV6" s="75"/>
      <c r="GW6" s="75"/>
      <c r="GX6" s="75"/>
      <c r="GY6" s="75"/>
      <c r="GZ6" s="75"/>
      <c r="HA6" s="75"/>
      <c r="HB6" s="75"/>
      <c r="HC6" s="75"/>
      <c r="HD6" s="75"/>
      <c r="HE6" s="75"/>
      <c r="HF6" s="75"/>
      <c r="HG6" s="75"/>
      <c r="HH6" s="75"/>
      <c r="HI6" s="75"/>
      <c r="HJ6" s="75"/>
      <c r="HK6" s="75"/>
      <c r="HL6" s="75"/>
      <c r="HM6" s="75"/>
      <c r="HN6" s="75"/>
      <c r="HO6" s="75"/>
      <c r="HP6" s="75"/>
      <c r="HQ6" s="75"/>
      <c r="HR6" s="75"/>
      <c r="HS6" s="75"/>
      <c r="HT6" s="75"/>
      <c r="HU6" s="75"/>
      <c r="HV6" s="75"/>
      <c r="HW6" s="75"/>
      <c r="HX6" s="75"/>
      <c r="HY6" s="75"/>
      <c r="HZ6" s="75"/>
      <c r="IA6" s="75"/>
      <c r="IB6" s="75"/>
      <c r="IC6" s="75"/>
      <c r="ID6" s="75"/>
      <c r="IE6" s="75"/>
      <c r="IF6" s="75"/>
      <c r="IG6" s="75"/>
      <c r="IH6" s="75"/>
      <c r="II6" s="75"/>
      <c r="IJ6" s="75"/>
      <c r="IK6" s="75"/>
      <c r="IL6" s="75"/>
      <c r="IM6" s="75"/>
      <c r="IN6" s="75"/>
      <c r="IO6" s="75"/>
      <c r="IP6" s="75"/>
      <c r="IQ6" s="75"/>
      <c r="IR6" s="75"/>
      <c r="IS6" s="75"/>
    </row>
    <row r="7" spans="1:255" s="2" customFormat="1" ht="27.95" customHeight="1" x14ac:dyDescent="0.15">
      <c r="A7" s="254" t="s">
        <v>126</v>
      </c>
      <c r="B7" s="255"/>
      <c r="C7" s="90">
        <v>121</v>
      </c>
      <c r="D7" s="90">
        <v>52</v>
      </c>
      <c r="E7" s="90">
        <v>2033</v>
      </c>
      <c r="F7" s="90">
        <v>51310</v>
      </c>
      <c r="G7" s="92">
        <v>1.27</v>
      </c>
      <c r="H7" s="91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75"/>
      <c r="DZ7" s="75"/>
      <c r="EA7" s="75"/>
      <c r="EB7" s="75"/>
      <c r="EC7" s="75"/>
      <c r="ED7" s="75"/>
      <c r="EE7" s="75"/>
      <c r="EF7" s="75"/>
      <c r="EG7" s="75"/>
      <c r="EH7" s="75"/>
      <c r="EI7" s="75"/>
      <c r="EJ7" s="75"/>
      <c r="EK7" s="75"/>
      <c r="EL7" s="75"/>
      <c r="EM7" s="75"/>
      <c r="EN7" s="75"/>
      <c r="EO7" s="75"/>
      <c r="EP7" s="75"/>
      <c r="EQ7" s="75"/>
      <c r="ER7" s="75"/>
      <c r="ES7" s="75"/>
      <c r="ET7" s="75"/>
      <c r="EU7" s="75"/>
      <c r="EV7" s="75"/>
      <c r="EW7" s="75"/>
      <c r="EX7" s="75"/>
      <c r="EY7" s="75"/>
      <c r="EZ7" s="75"/>
      <c r="FA7" s="75"/>
      <c r="FB7" s="75"/>
      <c r="FC7" s="75"/>
      <c r="FD7" s="75"/>
      <c r="FE7" s="75"/>
      <c r="FF7" s="75"/>
      <c r="FG7" s="75"/>
      <c r="FH7" s="75"/>
      <c r="FI7" s="75"/>
      <c r="FJ7" s="75"/>
      <c r="FK7" s="75"/>
      <c r="FL7" s="75"/>
      <c r="FM7" s="75"/>
      <c r="FN7" s="75"/>
      <c r="FO7" s="75"/>
      <c r="FP7" s="75"/>
      <c r="FQ7" s="75"/>
      <c r="FR7" s="75"/>
      <c r="FS7" s="75"/>
      <c r="FT7" s="75"/>
      <c r="FU7" s="75"/>
      <c r="FV7" s="75"/>
      <c r="FW7" s="75"/>
      <c r="FX7" s="75"/>
      <c r="FY7" s="75"/>
      <c r="FZ7" s="75"/>
      <c r="GA7" s="75"/>
      <c r="GB7" s="75"/>
      <c r="GC7" s="75"/>
      <c r="GD7" s="75"/>
      <c r="GE7" s="75"/>
      <c r="GF7" s="75"/>
      <c r="GG7" s="75"/>
      <c r="GH7" s="75"/>
      <c r="GI7" s="75"/>
      <c r="GJ7" s="75"/>
      <c r="GK7" s="75"/>
      <c r="GL7" s="75"/>
      <c r="GM7" s="75"/>
      <c r="GN7" s="75"/>
      <c r="GO7" s="75"/>
      <c r="GP7" s="75"/>
      <c r="GQ7" s="75"/>
      <c r="GR7" s="75"/>
      <c r="GS7" s="75"/>
      <c r="GT7" s="75"/>
      <c r="GU7" s="75"/>
      <c r="GV7" s="75"/>
      <c r="GW7" s="75"/>
      <c r="GX7" s="75"/>
      <c r="GY7" s="75"/>
      <c r="GZ7" s="75"/>
      <c r="HA7" s="75"/>
      <c r="HB7" s="75"/>
      <c r="HC7" s="75"/>
      <c r="HD7" s="75"/>
      <c r="HE7" s="75"/>
      <c r="HF7" s="75"/>
      <c r="HG7" s="75"/>
      <c r="HH7" s="75"/>
      <c r="HI7" s="75"/>
      <c r="HJ7" s="75"/>
      <c r="HK7" s="75"/>
      <c r="HL7" s="75"/>
      <c r="HM7" s="75"/>
      <c r="HN7" s="75"/>
      <c r="HO7" s="75"/>
      <c r="HP7" s="75"/>
      <c r="HQ7" s="75"/>
      <c r="HR7" s="75"/>
      <c r="HS7" s="75"/>
      <c r="HT7" s="75"/>
      <c r="HU7" s="75"/>
      <c r="HV7" s="75"/>
      <c r="HW7" s="75"/>
      <c r="HX7" s="75"/>
      <c r="HY7" s="75"/>
      <c r="HZ7" s="75"/>
      <c r="IA7" s="75"/>
      <c r="IB7" s="75"/>
      <c r="IC7" s="75"/>
      <c r="ID7" s="75"/>
      <c r="IE7" s="75"/>
      <c r="IF7" s="75"/>
      <c r="IG7" s="75"/>
      <c r="IH7" s="75"/>
      <c r="II7" s="75"/>
      <c r="IJ7" s="75"/>
      <c r="IK7" s="75"/>
      <c r="IL7" s="75"/>
      <c r="IM7" s="75"/>
      <c r="IN7" s="75"/>
      <c r="IO7" s="75"/>
      <c r="IP7" s="75"/>
      <c r="IQ7" s="75"/>
      <c r="IR7" s="75"/>
      <c r="IS7" s="75"/>
    </row>
    <row r="8" spans="1:255" s="2" customFormat="1" ht="27.95" customHeight="1" x14ac:dyDescent="0.15">
      <c r="A8" s="254" t="s">
        <v>258</v>
      </c>
      <c r="B8" s="255"/>
      <c r="C8" s="90">
        <v>83</v>
      </c>
      <c r="D8" s="90">
        <v>17</v>
      </c>
      <c r="E8" s="90">
        <v>656</v>
      </c>
      <c r="F8" s="90">
        <v>34745</v>
      </c>
      <c r="G8" s="92">
        <v>0.5</v>
      </c>
      <c r="H8" s="91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75"/>
      <c r="CN8" s="75"/>
      <c r="CO8" s="75"/>
      <c r="CP8" s="75"/>
      <c r="CQ8" s="75"/>
      <c r="CR8" s="75"/>
      <c r="CS8" s="75"/>
      <c r="CT8" s="75"/>
      <c r="CU8" s="75"/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75"/>
      <c r="DZ8" s="75"/>
      <c r="EA8" s="75"/>
      <c r="EB8" s="75"/>
      <c r="EC8" s="75"/>
      <c r="ED8" s="75"/>
      <c r="EE8" s="75"/>
      <c r="EF8" s="75"/>
      <c r="EG8" s="75"/>
      <c r="EH8" s="75"/>
      <c r="EI8" s="75"/>
      <c r="EJ8" s="75"/>
      <c r="EK8" s="75"/>
      <c r="EL8" s="75"/>
      <c r="EM8" s="75"/>
      <c r="EN8" s="75"/>
      <c r="EO8" s="75"/>
      <c r="EP8" s="75"/>
      <c r="EQ8" s="75"/>
      <c r="ER8" s="75"/>
      <c r="ES8" s="75"/>
      <c r="ET8" s="75"/>
      <c r="EU8" s="75"/>
      <c r="EV8" s="75"/>
      <c r="EW8" s="75"/>
      <c r="EX8" s="75"/>
      <c r="EY8" s="75"/>
      <c r="EZ8" s="75"/>
      <c r="FA8" s="75"/>
      <c r="FB8" s="75"/>
      <c r="FC8" s="75"/>
      <c r="FD8" s="75"/>
      <c r="FE8" s="75"/>
      <c r="FF8" s="75"/>
      <c r="FG8" s="75"/>
      <c r="FH8" s="75"/>
      <c r="FI8" s="75"/>
      <c r="FJ8" s="75"/>
      <c r="FK8" s="75"/>
      <c r="FL8" s="75"/>
      <c r="FM8" s="75"/>
      <c r="FN8" s="75"/>
      <c r="FO8" s="75"/>
      <c r="FP8" s="75"/>
      <c r="FQ8" s="75"/>
      <c r="FR8" s="75"/>
      <c r="FS8" s="75"/>
      <c r="FT8" s="75"/>
      <c r="FU8" s="75"/>
      <c r="FV8" s="75"/>
      <c r="FW8" s="75"/>
      <c r="FX8" s="75"/>
      <c r="FY8" s="75"/>
      <c r="FZ8" s="75"/>
      <c r="GA8" s="75"/>
      <c r="GB8" s="75"/>
      <c r="GC8" s="75"/>
      <c r="GD8" s="75"/>
      <c r="GE8" s="75"/>
      <c r="GF8" s="75"/>
      <c r="GG8" s="75"/>
      <c r="GH8" s="75"/>
      <c r="GI8" s="75"/>
      <c r="GJ8" s="75"/>
      <c r="GK8" s="75"/>
      <c r="GL8" s="75"/>
      <c r="GM8" s="75"/>
      <c r="GN8" s="75"/>
      <c r="GO8" s="75"/>
      <c r="GP8" s="75"/>
      <c r="GQ8" s="75"/>
      <c r="GR8" s="75"/>
      <c r="GS8" s="75"/>
      <c r="GT8" s="75"/>
      <c r="GU8" s="75"/>
      <c r="GV8" s="75"/>
      <c r="GW8" s="75"/>
      <c r="GX8" s="75"/>
      <c r="GY8" s="75"/>
      <c r="GZ8" s="75"/>
      <c r="HA8" s="75"/>
      <c r="HB8" s="75"/>
      <c r="HC8" s="75"/>
      <c r="HD8" s="75"/>
      <c r="HE8" s="75"/>
      <c r="HF8" s="75"/>
      <c r="HG8" s="75"/>
      <c r="HH8" s="75"/>
      <c r="HI8" s="75"/>
      <c r="HJ8" s="75"/>
      <c r="HK8" s="75"/>
      <c r="HL8" s="75"/>
      <c r="HM8" s="75"/>
      <c r="HN8" s="75"/>
      <c r="HO8" s="75"/>
      <c r="HP8" s="75"/>
      <c r="HQ8" s="75"/>
      <c r="HR8" s="75"/>
      <c r="HS8" s="75"/>
      <c r="HT8" s="75"/>
      <c r="HU8" s="75"/>
      <c r="HV8" s="75"/>
      <c r="HW8" s="75"/>
      <c r="HX8" s="75"/>
      <c r="HY8" s="75"/>
      <c r="HZ8" s="75"/>
      <c r="IA8" s="75"/>
      <c r="IB8" s="75"/>
      <c r="IC8" s="75"/>
      <c r="ID8" s="75"/>
      <c r="IE8" s="75"/>
      <c r="IF8" s="75"/>
      <c r="IG8" s="75"/>
      <c r="IH8" s="75"/>
      <c r="II8" s="75"/>
      <c r="IJ8" s="75"/>
      <c r="IK8" s="75"/>
      <c r="IL8" s="75"/>
      <c r="IM8" s="75"/>
      <c r="IN8" s="75"/>
      <c r="IO8" s="75"/>
      <c r="IP8" s="75"/>
      <c r="IQ8" s="75"/>
      <c r="IR8" s="75"/>
      <c r="IS8" s="75"/>
    </row>
    <row r="9" spans="1:255" s="2" customFormat="1" ht="27.95" customHeight="1" x14ac:dyDescent="0.15">
      <c r="A9" s="254" t="s">
        <v>127</v>
      </c>
      <c r="B9" s="255"/>
      <c r="C9" s="90">
        <v>102</v>
      </c>
      <c r="D9" s="90">
        <v>17</v>
      </c>
      <c r="E9" s="90">
        <v>637</v>
      </c>
      <c r="F9" s="90">
        <v>49069</v>
      </c>
      <c r="G9" s="92">
        <v>1.73</v>
      </c>
      <c r="H9" s="91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  <c r="CP9" s="75"/>
      <c r="CQ9" s="75"/>
      <c r="CR9" s="75"/>
      <c r="CS9" s="75"/>
      <c r="CT9" s="75"/>
      <c r="CU9" s="75"/>
      <c r="CV9" s="75"/>
      <c r="CW9" s="75"/>
      <c r="CX9" s="75"/>
      <c r="CY9" s="75"/>
      <c r="CZ9" s="75"/>
      <c r="DA9" s="75"/>
      <c r="DB9" s="75"/>
      <c r="DC9" s="75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75"/>
      <c r="DZ9" s="75"/>
      <c r="EA9" s="75"/>
      <c r="EB9" s="75"/>
      <c r="EC9" s="75"/>
      <c r="ED9" s="75"/>
      <c r="EE9" s="75"/>
      <c r="EF9" s="75"/>
      <c r="EG9" s="75"/>
      <c r="EH9" s="75"/>
      <c r="EI9" s="75"/>
      <c r="EJ9" s="75"/>
      <c r="EK9" s="75"/>
      <c r="EL9" s="75"/>
      <c r="EM9" s="75"/>
      <c r="EN9" s="75"/>
      <c r="EO9" s="75"/>
      <c r="EP9" s="75"/>
      <c r="EQ9" s="75"/>
      <c r="ER9" s="75"/>
      <c r="ES9" s="75"/>
      <c r="ET9" s="75"/>
      <c r="EU9" s="75"/>
      <c r="EV9" s="75"/>
      <c r="EW9" s="75"/>
      <c r="EX9" s="75"/>
      <c r="EY9" s="75"/>
      <c r="EZ9" s="75"/>
      <c r="FA9" s="75"/>
      <c r="FB9" s="75"/>
      <c r="FC9" s="75"/>
      <c r="FD9" s="75"/>
      <c r="FE9" s="75"/>
      <c r="FF9" s="75"/>
      <c r="FG9" s="75"/>
      <c r="FH9" s="75"/>
      <c r="FI9" s="75"/>
      <c r="FJ9" s="75"/>
      <c r="FK9" s="75"/>
      <c r="FL9" s="75"/>
      <c r="FM9" s="75"/>
      <c r="FN9" s="75"/>
      <c r="FO9" s="75"/>
      <c r="FP9" s="75"/>
      <c r="FQ9" s="75"/>
      <c r="FR9" s="75"/>
      <c r="FS9" s="75"/>
      <c r="FT9" s="75"/>
      <c r="FU9" s="75"/>
      <c r="FV9" s="75"/>
      <c r="FW9" s="75"/>
      <c r="FX9" s="75"/>
      <c r="FY9" s="75"/>
      <c r="FZ9" s="75"/>
      <c r="GA9" s="75"/>
      <c r="GB9" s="75"/>
      <c r="GC9" s="75"/>
      <c r="GD9" s="75"/>
      <c r="GE9" s="75"/>
      <c r="GF9" s="75"/>
      <c r="GG9" s="75"/>
      <c r="GH9" s="75"/>
      <c r="GI9" s="75"/>
      <c r="GJ9" s="75"/>
      <c r="GK9" s="75"/>
      <c r="GL9" s="75"/>
      <c r="GM9" s="75"/>
      <c r="GN9" s="75"/>
      <c r="GO9" s="75"/>
      <c r="GP9" s="75"/>
      <c r="GQ9" s="75"/>
      <c r="GR9" s="75"/>
      <c r="GS9" s="75"/>
      <c r="GT9" s="75"/>
      <c r="GU9" s="75"/>
      <c r="GV9" s="75"/>
      <c r="GW9" s="75"/>
      <c r="GX9" s="75"/>
      <c r="GY9" s="75"/>
      <c r="GZ9" s="75"/>
      <c r="HA9" s="75"/>
      <c r="HB9" s="75"/>
      <c r="HC9" s="75"/>
      <c r="HD9" s="75"/>
      <c r="HE9" s="75"/>
      <c r="HF9" s="75"/>
      <c r="HG9" s="75"/>
      <c r="HH9" s="75"/>
      <c r="HI9" s="75"/>
      <c r="HJ9" s="75"/>
      <c r="HK9" s="75"/>
      <c r="HL9" s="75"/>
      <c r="HM9" s="75"/>
      <c r="HN9" s="75"/>
      <c r="HO9" s="75"/>
      <c r="HP9" s="75"/>
      <c r="HQ9" s="75"/>
      <c r="HR9" s="75"/>
      <c r="HS9" s="75"/>
      <c r="HT9" s="75"/>
      <c r="HU9" s="75"/>
      <c r="HV9" s="75"/>
      <c r="HW9" s="75"/>
      <c r="HX9" s="75"/>
      <c r="HY9" s="75"/>
      <c r="HZ9" s="75"/>
      <c r="IA9" s="75"/>
      <c r="IB9" s="75"/>
      <c r="IC9" s="75"/>
      <c r="ID9" s="75"/>
      <c r="IE9" s="75"/>
      <c r="IF9" s="75"/>
      <c r="IG9" s="75"/>
      <c r="IH9" s="75"/>
      <c r="II9" s="75"/>
      <c r="IJ9" s="75"/>
      <c r="IK9" s="75"/>
      <c r="IL9" s="75"/>
      <c r="IM9" s="75"/>
      <c r="IN9" s="75"/>
      <c r="IO9" s="75"/>
      <c r="IP9" s="75"/>
      <c r="IQ9" s="75"/>
      <c r="IR9" s="75"/>
      <c r="IS9" s="75"/>
    </row>
    <row r="10" spans="1:255" s="2" customFormat="1" ht="27.95" customHeight="1" x14ac:dyDescent="0.15">
      <c r="A10" s="254" t="s">
        <v>128</v>
      </c>
      <c r="B10" s="255"/>
      <c r="C10" s="90">
        <v>100</v>
      </c>
      <c r="D10" s="90">
        <v>8</v>
      </c>
      <c r="E10" s="90">
        <v>387</v>
      </c>
      <c r="F10" s="90">
        <v>39035</v>
      </c>
      <c r="G10" s="92">
        <v>1.47</v>
      </c>
      <c r="H10" s="91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75"/>
      <c r="CW10" s="75"/>
      <c r="CX10" s="75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75"/>
      <c r="DZ10" s="75"/>
      <c r="EA10" s="75"/>
      <c r="EB10" s="75"/>
      <c r="EC10" s="75"/>
      <c r="ED10" s="75"/>
      <c r="EE10" s="75"/>
      <c r="EF10" s="75"/>
      <c r="EG10" s="75"/>
      <c r="EH10" s="75"/>
      <c r="EI10" s="75"/>
      <c r="EJ10" s="75"/>
      <c r="EK10" s="75"/>
      <c r="EL10" s="75"/>
      <c r="EM10" s="75"/>
      <c r="EN10" s="75"/>
      <c r="EO10" s="75"/>
      <c r="EP10" s="75"/>
      <c r="EQ10" s="75"/>
      <c r="ER10" s="75"/>
      <c r="ES10" s="75"/>
      <c r="ET10" s="75"/>
      <c r="EU10" s="75"/>
      <c r="EV10" s="75"/>
      <c r="EW10" s="75"/>
      <c r="EX10" s="75"/>
      <c r="EY10" s="75"/>
      <c r="EZ10" s="75"/>
      <c r="FA10" s="75"/>
      <c r="FB10" s="75"/>
      <c r="FC10" s="75"/>
      <c r="FD10" s="75"/>
      <c r="FE10" s="75"/>
      <c r="FF10" s="75"/>
      <c r="FG10" s="75"/>
      <c r="FH10" s="75"/>
      <c r="FI10" s="75"/>
      <c r="FJ10" s="75"/>
      <c r="FK10" s="75"/>
      <c r="FL10" s="75"/>
      <c r="FM10" s="75"/>
      <c r="FN10" s="75"/>
      <c r="FO10" s="75"/>
      <c r="FP10" s="75"/>
      <c r="FQ10" s="75"/>
      <c r="FR10" s="75"/>
      <c r="FS10" s="75"/>
      <c r="FT10" s="75"/>
      <c r="FU10" s="75"/>
      <c r="FV10" s="75"/>
      <c r="FW10" s="75"/>
      <c r="FX10" s="75"/>
      <c r="FY10" s="75"/>
      <c r="FZ10" s="75"/>
      <c r="GA10" s="75"/>
      <c r="GB10" s="75"/>
      <c r="GC10" s="75"/>
      <c r="GD10" s="75"/>
      <c r="GE10" s="75"/>
      <c r="GF10" s="75"/>
      <c r="GG10" s="75"/>
      <c r="GH10" s="75"/>
      <c r="GI10" s="75"/>
      <c r="GJ10" s="75"/>
      <c r="GK10" s="75"/>
      <c r="GL10" s="75"/>
      <c r="GM10" s="75"/>
      <c r="GN10" s="75"/>
      <c r="GO10" s="75"/>
      <c r="GP10" s="75"/>
      <c r="GQ10" s="75"/>
      <c r="GR10" s="75"/>
      <c r="GS10" s="75"/>
      <c r="GT10" s="75"/>
      <c r="GU10" s="75"/>
      <c r="GV10" s="75"/>
      <c r="GW10" s="75"/>
      <c r="GX10" s="75"/>
      <c r="GY10" s="75"/>
      <c r="GZ10" s="75"/>
      <c r="HA10" s="75"/>
      <c r="HB10" s="75"/>
      <c r="HC10" s="75"/>
      <c r="HD10" s="75"/>
      <c r="HE10" s="75"/>
      <c r="HF10" s="75"/>
      <c r="HG10" s="75"/>
      <c r="HH10" s="75"/>
      <c r="HI10" s="75"/>
      <c r="HJ10" s="75"/>
      <c r="HK10" s="75"/>
      <c r="HL10" s="75"/>
      <c r="HM10" s="75"/>
      <c r="HN10" s="75"/>
      <c r="HO10" s="75"/>
      <c r="HP10" s="75"/>
      <c r="HQ10" s="75"/>
      <c r="HR10" s="75"/>
      <c r="HS10" s="75"/>
      <c r="HT10" s="75"/>
      <c r="HU10" s="75"/>
      <c r="HV10" s="75"/>
      <c r="HW10" s="75"/>
      <c r="HX10" s="75"/>
      <c r="HY10" s="75"/>
      <c r="HZ10" s="75"/>
      <c r="IA10" s="75"/>
      <c r="IB10" s="75"/>
      <c r="IC10" s="75"/>
      <c r="ID10" s="75"/>
      <c r="IE10" s="75"/>
      <c r="IF10" s="75"/>
      <c r="IG10" s="75"/>
      <c r="IH10" s="75"/>
      <c r="II10" s="75"/>
      <c r="IJ10" s="75"/>
      <c r="IK10" s="75"/>
      <c r="IL10" s="75"/>
      <c r="IM10" s="75"/>
      <c r="IN10" s="75"/>
      <c r="IO10" s="75"/>
      <c r="IP10" s="75"/>
      <c r="IQ10" s="75"/>
      <c r="IR10" s="75"/>
      <c r="IS10" s="75"/>
    </row>
    <row r="11" spans="1:255" s="2" customFormat="1" ht="27.95" customHeight="1" x14ac:dyDescent="0.15">
      <c r="A11" s="254" t="s">
        <v>129</v>
      </c>
      <c r="B11" s="255"/>
      <c r="C11" s="90">
        <v>57</v>
      </c>
      <c r="D11" s="90">
        <v>5</v>
      </c>
      <c r="E11" s="90">
        <v>130</v>
      </c>
      <c r="F11" s="90">
        <v>7560</v>
      </c>
      <c r="G11" s="92">
        <v>0.15</v>
      </c>
      <c r="H11" s="91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5"/>
      <c r="DK11" s="75"/>
      <c r="DL11" s="75"/>
      <c r="DM11" s="75"/>
      <c r="DN11" s="75"/>
      <c r="DO11" s="75"/>
      <c r="DP11" s="75"/>
      <c r="DQ11" s="75"/>
      <c r="DR11" s="75"/>
      <c r="DS11" s="75"/>
      <c r="DT11" s="75"/>
      <c r="DU11" s="75"/>
      <c r="DV11" s="75"/>
      <c r="DW11" s="75"/>
      <c r="DX11" s="75"/>
      <c r="DY11" s="75"/>
      <c r="DZ11" s="75"/>
      <c r="EA11" s="75"/>
      <c r="EB11" s="75"/>
      <c r="EC11" s="75"/>
      <c r="ED11" s="75"/>
      <c r="EE11" s="75"/>
      <c r="EF11" s="75"/>
      <c r="EG11" s="75"/>
      <c r="EH11" s="75"/>
      <c r="EI11" s="75"/>
      <c r="EJ11" s="75"/>
      <c r="EK11" s="75"/>
      <c r="EL11" s="75"/>
      <c r="EM11" s="75"/>
      <c r="EN11" s="75"/>
      <c r="EO11" s="75"/>
      <c r="EP11" s="75"/>
      <c r="EQ11" s="75"/>
      <c r="ER11" s="75"/>
      <c r="ES11" s="75"/>
      <c r="ET11" s="75"/>
      <c r="EU11" s="75"/>
      <c r="EV11" s="75"/>
      <c r="EW11" s="75"/>
      <c r="EX11" s="75"/>
      <c r="EY11" s="75"/>
      <c r="EZ11" s="75"/>
      <c r="FA11" s="75"/>
      <c r="FB11" s="75"/>
      <c r="FC11" s="75"/>
      <c r="FD11" s="75"/>
      <c r="FE11" s="75"/>
      <c r="FF11" s="75"/>
      <c r="FG11" s="75"/>
      <c r="FH11" s="75"/>
      <c r="FI11" s="75"/>
      <c r="FJ11" s="75"/>
      <c r="FK11" s="75"/>
      <c r="FL11" s="75"/>
      <c r="FM11" s="75"/>
      <c r="FN11" s="75"/>
      <c r="FO11" s="75"/>
      <c r="FP11" s="75"/>
      <c r="FQ11" s="75"/>
      <c r="FR11" s="75"/>
      <c r="FS11" s="75"/>
      <c r="FT11" s="75"/>
      <c r="FU11" s="75"/>
      <c r="FV11" s="75"/>
      <c r="FW11" s="75"/>
      <c r="FX11" s="75"/>
      <c r="FY11" s="75"/>
      <c r="FZ11" s="75"/>
      <c r="GA11" s="75"/>
      <c r="GB11" s="75"/>
      <c r="GC11" s="75"/>
      <c r="GD11" s="75"/>
      <c r="GE11" s="75"/>
      <c r="GF11" s="75"/>
      <c r="GG11" s="75"/>
      <c r="GH11" s="75"/>
      <c r="GI11" s="75"/>
      <c r="GJ11" s="75"/>
      <c r="GK11" s="75"/>
      <c r="GL11" s="75"/>
      <c r="GM11" s="75"/>
      <c r="GN11" s="75"/>
      <c r="GO11" s="75"/>
      <c r="GP11" s="75"/>
      <c r="GQ11" s="75"/>
      <c r="GR11" s="75"/>
      <c r="GS11" s="75"/>
      <c r="GT11" s="75"/>
      <c r="GU11" s="75"/>
      <c r="GV11" s="75"/>
      <c r="GW11" s="75"/>
      <c r="GX11" s="75"/>
      <c r="GY11" s="75"/>
      <c r="GZ11" s="75"/>
      <c r="HA11" s="75"/>
      <c r="HB11" s="75"/>
      <c r="HC11" s="75"/>
      <c r="HD11" s="75"/>
      <c r="HE11" s="75"/>
      <c r="HF11" s="75"/>
      <c r="HG11" s="75"/>
      <c r="HH11" s="75"/>
      <c r="HI11" s="75"/>
      <c r="HJ11" s="75"/>
      <c r="HK11" s="75"/>
      <c r="HL11" s="75"/>
      <c r="HM11" s="75"/>
      <c r="HN11" s="75"/>
      <c r="HO11" s="75"/>
      <c r="HP11" s="75"/>
      <c r="HQ11" s="75"/>
      <c r="HR11" s="75"/>
      <c r="HS11" s="75"/>
      <c r="HT11" s="75"/>
      <c r="HU11" s="75"/>
      <c r="HV11" s="75"/>
      <c r="HW11" s="75"/>
      <c r="HX11" s="75"/>
      <c r="HY11" s="75"/>
      <c r="HZ11" s="75"/>
      <c r="IA11" s="75"/>
      <c r="IB11" s="75"/>
      <c r="IC11" s="75"/>
      <c r="ID11" s="75"/>
      <c r="IE11" s="75"/>
      <c r="IF11" s="75"/>
      <c r="IG11" s="75"/>
      <c r="IH11" s="75"/>
      <c r="II11" s="75"/>
      <c r="IJ11" s="75"/>
      <c r="IK11" s="75"/>
      <c r="IL11" s="75"/>
      <c r="IM11" s="75"/>
      <c r="IN11" s="75"/>
      <c r="IO11" s="75"/>
      <c r="IP11" s="75"/>
      <c r="IQ11" s="75"/>
      <c r="IR11" s="75"/>
      <c r="IS11" s="75"/>
    </row>
    <row r="12" spans="1:255" s="2" customFormat="1" ht="27.95" customHeight="1" x14ac:dyDescent="0.15">
      <c r="A12" s="254" t="s">
        <v>130</v>
      </c>
      <c r="B12" s="255"/>
      <c r="C12" s="90">
        <v>150</v>
      </c>
      <c r="D12" s="90">
        <v>38</v>
      </c>
      <c r="E12" s="90">
        <v>1196</v>
      </c>
      <c r="F12" s="90">
        <v>23255</v>
      </c>
      <c r="G12" s="92">
        <v>0.72</v>
      </c>
      <c r="H12" s="91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  <c r="DV12" s="75"/>
      <c r="DW12" s="75"/>
      <c r="DX12" s="75"/>
      <c r="DY12" s="75"/>
      <c r="DZ12" s="75"/>
      <c r="EA12" s="75"/>
      <c r="EB12" s="75"/>
      <c r="EC12" s="75"/>
      <c r="ED12" s="75"/>
      <c r="EE12" s="75"/>
      <c r="EF12" s="75"/>
      <c r="EG12" s="75"/>
      <c r="EH12" s="75"/>
      <c r="EI12" s="75"/>
      <c r="EJ12" s="75"/>
      <c r="EK12" s="75"/>
      <c r="EL12" s="75"/>
      <c r="EM12" s="75"/>
      <c r="EN12" s="75"/>
      <c r="EO12" s="75"/>
      <c r="EP12" s="75"/>
      <c r="EQ12" s="75"/>
      <c r="ER12" s="75"/>
      <c r="ES12" s="75"/>
      <c r="ET12" s="75"/>
      <c r="EU12" s="75"/>
      <c r="EV12" s="75"/>
      <c r="EW12" s="75"/>
      <c r="EX12" s="75"/>
      <c r="EY12" s="75"/>
      <c r="EZ12" s="75"/>
      <c r="FA12" s="75"/>
      <c r="FB12" s="75"/>
      <c r="FC12" s="75"/>
      <c r="FD12" s="75"/>
      <c r="FE12" s="75"/>
      <c r="FF12" s="75"/>
      <c r="FG12" s="75"/>
      <c r="FH12" s="75"/>
      <c r="FI12" s="75"/>
      <c r="FJ12" s="75"/>
      <c r="FK12" s="75"/>
      <c r="FL12" s="75"/>
      <c r="FM12" s="75"/>
      <c r="FN12" s="75"/>
      <c r="FO12" s="75"/>
      <c r="FP12" s="75"/>
      <c r="FQ12" s="75"/>
      <c r="FR12" s="75"/>
      <c r="FS12" s="75"/>
      <c r="FT12" s="75"/>
      <c r="FU12" s="75"/>
      <c r="FV12" s="75"/>
      <c r="FW12" s="75"/>
      <c r="FX12" s="75"/>
      <c r="FY12" s="75"/>
      <c r="FZ12" s="75"/>
      <c r="GA12" s="75"/>
      <c r="GB12" s="75"/>
      <c r="GC12" s="75"/>
      <c r="GD12" s="75"/>
      <c r="GE12" s="75"/>
      <c r="GF12" s="75"/>
      <c r="GG12" s="75"/>
      <c r="GH12" s="75"/>
      <c r="GI12" s="75"/>
      <c r="GJ12" s="75"/>
      <c r="GK12" s="75"/>
      <c r="GL12" s="75"/>
      <c r="GM12" s="75"/>
      <c r="GN12" s="75"/>
      <c r="GO12" s="75"/>
      <c r="GP12" s="75"/>
      <c r="GQ12" s="75"/>
      <c r="GR12" s="75"/>
      <c r="GS12" s="75"/>
      <c r="GT12" s="75"/>
      <c r="GU12" s="75"/>
      <c r="GV12" s="75"/>
      <c r="GW12" s="75"/>
      <c r="GX12" s="75"/>
      <c r="GY12" s="75"/>
      <c r="GZ12" s="75"/>
      <c r="HA12" s="75"/>
      <c r="HB12" s="75"/>
      <c r="HC12" s="75"/>
      <c r="HD12" s="75"/>
      <c r="HE12" s="75"/>
      <c r="HF12" s="75"/>
      <c r="HG12" s="75"/>
      <c r="HH12" s="75"/>
      <c r="HI12" s="75"/>
      <c r="HJ12" s="75"/>
      <c r="HK12" s="75"/>
      <c r="HL12" s="75"/>
      <c r="HM12" s="75"/>
      <c r="HN12" s="75"/>
      <c r="HO12" s="75"/>
      <c r="HP12" s="75"/>
      <c r="HQ12" s="75"/>
      <c r="HR12" s="75"/>
      <c r="HS12" s="75"/>
      <c r="HT12" s="75"/>
      <c r="HU12" s="75"/>
      <c r="HV12" s="75"/>
      <c r="HW12" s="75"/>
      <c r="HX12" s="75"/>
      <c r="HY12" s="75"/>
      <c r="HZ12" s="75"/>
      <c r="IA12" s="75"/>
      <c r="IB12" s="75"/>
      <c r="IC12" s="75"/>
      <c r="ID12" s="75"/>
      <c r="IE12" s="75"/>
      <c r="IF12" s="75"/>
      <c r="IG12" s="75"/>
      <c r="IH12" s="75"/>
      <c r="II12" s="75"/>
      <c r="IJ12" s="75"/>
      <c r="IK12" s="75"/>
      <c r="IL12" s="75"/>
      <c r="IM12" s="75"/>
      <c r="IN12" s="75"/>
      <c r="IO12" s="75"/>
      <c r="IP12" s="75"/>
      <c r="IQ12" s="75"/>
      <c r="IR12" s="75"/>
      <c r="IS12" s="75"/>
    </row>
    <row r="13" spans="1:255" s="75" customFormat="1" ht="27.95" customHeight="1" x14ac:dyDescent="0.15">
      <c r="A13" s="254" t="s">
        <v>131</v>
      </c>
      <c r="B13" s="255"/>
      <c r="C13" s="93">
        <v>892</v>
      </c>
      <c r="D13" s="93">
        <v>167</v>
      </c>
      <c r="E13" s="93">
        <v>16912</v>
      </c>
      <c r="F13" s="94">
        <v>748781</v>
      </c>
      <c r="G13" s="95">
        <v>1.25</v>
      </c>
      <c r="H13" s="91"/>
    </row>
    <row r="14" spans="1:255" s="2" customFormat="1" ht="27.95" customHeight="1" x14ac:dyDescent="0.15">
      <c r="A14" s="86"/>
      <c r="B14" s="87" t="s">
        <v>132</v>
      </c>
      <c r="C14" s="90">
        <v>14</v>
      </c>
      <c r="D14" s="90">
        <v>5</v>
      </c>
      <c r="E14" s="90">
        <v>6263</v>
      </c>
      <c r="F14" s="90">
        <v>218505</v>
      </c>
      <c r="G14" s="92">
        <v>1.46</v>
      </c>
      <c r="H14" s="91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  <c r="DV14" s="75"/>
      <c r="DW14" s="75"/>
      <c r="DX14" s="75"/>
      <c r="DY14" s="75"/>
      <c r="DZ14" s="75"/>
      <c r="EA14" s="75"/>
      <c r="EB14" s="75"/>
      <c r="EC14" s="75"/>
      <c r="ED14" s="75"/>
      <c r="EE14" s="75"/>
      <c r="EF14" s="75"/>
      <c r="EG14" s="75"/>
      <c r="EH14" s="75"/>
      <c r="EI14" s="75"/>
      <c r="EJ14" s="75"/>
      <c r="EK14" s="75"/>
      <c r="EL14" s="75"/>
      <c r="EM14" s="75"/>
      <c r="EN14" s="75"/>
      <c r="EO14" s="75"/>
      <c r="EP14" s="75"/>
      <c r="EQ14" s="75"/>
      <c r="ER14" s="75"/>
      <c r="ES14" s="75"/>
      <c r="ET14" s="75"/>
      <c r="EU14" s="75"/>
      <c r="EV14" s="75"/>
      <c r="EW14" s="75"/>
      <c r="EX14" s="75"/>
      <c r="EY14" s="75"/>
      <c r="EZ14" s="75"/>
      <c r="FA14" s="75"/>
      <c r="FB14" s="75"/>
      <c r="FC14" s="75"/>
      <c r="FD14" s="75"/>
      <c r="FE14" s="75"/>
      <c r="FF14" s="75"/>
      <c r="FG14" s="75"/>
      <c r="FH14" s="75"/>
      <c r="FI14" s="75"/>
      <c r="FJ14" s="75"/>
      <c r="FK14" s="75"/>
      <c r="FL14" s="75"/>
      <c r="FM14" s="75"/>
      <c r="FN14" s="75"/>
      <c r="FO14" s="75"/>
      <c r="FP14" s="75"/>
      <c r="FQ14" s="75"/>
      <c r="FR14" s="75"/>
      <c r="FS14" s="75"/>
      <c r="FT14" s="75"/>
      <c r="FU14" s="75"/>
      <c r="FV14" s="75"/>
      <c r="FW14" s="75"/>
      <c r="FX14" s="75"/>
      <c r="FY14" s="75"/>
      <c r="FZ14" s="75"/>
      <c r="GA14" s="75"/>
      <c r="GB14" s="75"/>
      <c r="GC14" s="75"/>
      <c r="GD14" s="75"/>
      <c r="GE14" s="75"/>
      <c r="GF14" s="75"/>
      <c r="GG14" s="75"/>
      <c r="GH14" s="75"/>
      <c r="GI14" s="75"/>
      <c r="GJ14" s="75"/>
      <c r="GK14" s="75"/>
      <c r="GL14" s="75"/>
      <c r="GM14" s="75"/>
      <c r="GN14" s="75"/>
      <c r="GO14" s="75"/>
      <c r="GP14" s="75"/>
      <c r="GQ14" s="75"/>
      <c r="GR14" s="75"/>
      <c r="GS14" s="75"/>
      <c r="GT14" s="75"/>
      <c r="GU14" s="75"/>
      <c r="GV14" s="75"/>
      <c r="GW14" s="75"/>
      <c r="GX14" s="75"/>
      <c r="GY14" s="75"/>
      <c r="GZ14" s="75"/>
      <c r="HA14" s="75"/>
      <c r="HB14" s="75"/>
      <c r="HC14" s="75"/>
      <c r="HD14" s="75"/>
      <c r="HE14" s="75"/>
      <c r="HF14" s="75"/>
      <c r="HG14" s="75"/>
      <c r="HH14" s="75"/>
      <c r="HI14" s="75"/>
      <c r="HJ14" s="75"/>
      <c r="HK14" s="75"/>
      <c r="HL14" s="75"/>
      <c r="HM14" s="75"/>
      <c r="HN14" s="75"/>
      <c r="HO14" s="75"/>
      <c r="HP14" s="75"/>
      <c r="HQ14" s="75"/>
      <c r="HR14" s="75"/>
      <c r="HS14" s="75"/>
      <c r="HT14" s="75"/>
      <c r="HU14" s="75"/>
      <c r="HV14" s="75"/>
      <c r="HW14" s="75"/>
      <c r="HX14" s="75"/>
      <c r="HY14" s="75"/>
      <c r="HZ14" s="75"/>
      <c r="IA14" s="75"/>
      <c r="IB14" s="75"/>
      <c r="IC14" s="75"/>
      <c r="ID14" s="75"/>
      <c r="IE14" s="75"/>
      <c r="IF14" s="75"/>
      <c r="IG14" s="75"/>
      <c r="IH14" s="75"/>
      <c r="II14" s="75"/>
      <c r="IJ14" s="75"/>
      <c r="IK14" s="75"/>
      <c r="IL14" s="75"/>
      <c r="IM14" s="75"/>
      <c r="IN14" s="75"/>
      <c r="IO14" s="75"/>
      <c r="IP14" s="75"/>
      <c r="IQ14" s="75"/>
      <c r="IR14" s="75"/>
      <c r="IS14" s="75"/>
    </row>
    <row r="15" spans="1:255" s="2" customFormat="1" ht="27.95" customHeight="1" x14ac:dyDescent="0.15">
      <c r="A15" s="86"/>
      <c r="B15" s="87" t="s">
        <v>133</v>
      </c>
      <c r="C15" s="90">
        <v>127</v>
      </c>
      <c r="D15" s="90">
        <v>17</v>
      </c>
      <c r="E15" s="90">
        <v>2776</v>
      </c>
      <c r="F15" s="90">
        <v>216531</v>
      </c>
      <c r="G15" s="92">
        <v>2.14</v>
      </c>
      <c r="H15" s="91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  <c r="DV15" s="75"/>
      <c r="DW15" s="75"/>
      <c r="DX15" s="75"/>
      <c r="DY15" s="75"/>
      <c r="DZ15" s="75"/>
      <c r="EA15" s="75"/>
      <c r="EB15" s="75"/>
      <c r="EC15" s="75"/>
      <c r="ED15" s="75"/>
      <c r="EE15" s="75"/>
      <c r="EF15" s="75"/>
      <c r="EG15" s="75"/>
      <c r="EH15" s="75"/>
      <c r="EI15" s="75"/>
      <c r="EJ15" s="75"/>
      <c r="EK15" s="75"/>
      <c r="EL15" s="75"/>
      <c r="EM15" s="75"/>
      <c r="EN15" s="75"/>
      <c r="EO15" s="75"/>
      <c r="EP15" s="75"/>
      <c r="EQ15" s="75"/>
      <c r="ER15" s="75"/>
      <c r="ES15" s="75"/>
      <c r="ET15" s="75"/>
      <c r="EU15" s="75"/>
      <c r="EV15" s="75"/>
      <c r="EW15" s="75"/>
      <c r="EX15" s="75"/>
      <c r="EY15" s="75"/>
      <c r="EZ15" s="75"/>
      <c r="FA15" s="75"/>
      <c r="FB15" s="75"/>
      <c r="FC15" s="75"/>
      <c r="FD15" s="75"/>
      <c r="FE15" s="75"/>
      <c r="FF15" s="75"/>
      <c r="FG15" s="75"/>
      <c r="FH15" s="75"/>
      <c r="FI15" s="75"/>
      <c r="FJ15" s="75"/>
      <c r="FK15" s="75"/>
      <c r="FL15" s="75"/>
      <c r="FM15" s="75"/>
      <c r="FN15" s="75"/>
      <c r="FO15" s="75"/>
      <c r="FP15" s="75"/>
      <c r="FQ15" s="75"/>
      <c r="FR15" s="75"/>
      <c r="FS15" s="75"/>
      <c r="FT15" s="75"/>
      <c r="FU15" s="75"/>
      <c r="FV15" s="75"/>
      <c r="FW15" s="75"/>
      <c r="FX15" s="75"/>
      <c r="FY15" s="75"/>
      <c r="FZ15" s="75"/>
      <c r="GA15" s="75"/>
      <c r="GB15" s="75"/>
      <c r="GC15" s="75"/>
      <c r="GD15" s="75"/>
      <c r="GE15" s="75"/>
      <c r="GF15" s="75"/>
      <c r="GG15" s="75"/>
      <c r="GH15" s="75"/>
      <c r="GI15" s="75"/>
      <c r="GJ15" s="75"/>
      <c r="GK15" s="75"/>
      <c r="GL15" s="75"/>
      <c r="GM15" s="75"/>
      <c r="GN15" s="75"/>
      <c r="GO15" s="75"/>
      <c r="GP15" s="75"/>
      <c r="GQ15" s="75"/>
      <c r="GR15" s="75"/>
      <c r="GS15" s="75"/>
      <c r="GT15" s="75"/>
      <c r="GU15" s="75"/>
      <c r="GV15" s="75"/>
      <c r="GW15" s="75"/>
      <c r="GX15" s="75"/>
      <c r="GY15" s="75"/>
      <c r="GZ15" s="75"/>
      <c r="HA15" s="75"/>
      <c r="HB15" s="75"/>
      <c r="HC15" s="75"/>
      <c r="HD15" s="75"/>
      <c r="HE15" s="75"/>
      <c r="HF15" s="75"/>
      <c r="HG15" s="75"/>
      <c r="HH15" s="75"/>
      <c r="HI15" s="75"/>
      <c r="HJ15" s="75"/>
      <c r="HK15" s="75"/>
      <c r="HL15" s="75"/>
      <c r="HM15" s="75"/>
      <c r="HN15" s="75"/>
      <c r="HO15" s="75"/>
      <c r="HP15" s="75"/>
      <c r="HQ15" s="75"/>
      <c r="HR15" s="75"/>
      <c r="HS15" s="75"/>
      <c r="HT15" s="75"/>
      <c r="HU15" s="75"/>
      <c r="HV15" s="75"/>
      <c r="HW15" s="75"/>
      <c r="HX15" s="75"/>
      <c r="HY15" s="75"/>
      <c r="HZ15" s="75"/>
      <c r="IA15" s="75"/>
      <c r="IB15" s="75"/>
      <c r="IC15" s="75"/>
      <c r="ID15" s="75"/>
      <c r="IE15" s="75"/>
      <c r="IF15" s="75"/>
      <c r="IG15" s="75"/>
      <c r="IH15" s="75"/>
      <c r="II15" s="75"/>
      <c r="IJ15" s="75"/>
      <c r="IK15" s="75"/>
      <c r="IL15" s="75"/>
      <c r="IM15" s="75"/>
      <c r="IN15" s="75"/>
      <c r="IO15" s="75"/>
      <c r="IP15" s="75"/>
      <c r="IQ15" s="75"/>
      <c r="IR15" s="75"/>
      <c r="IS15" s="75"/>
    </row>
    <row r="16" spans="1:255" s="2" customFormat="1" ht="27.95" customHeight="1" x14ac:dyDescent="0.15">
      <c r="A16" s="86"/>
      <c r="B16" s="87" t="s">
        <v>134</v>
      </c>
      <c r="C16" s="90">
        <v>183</v>
      </c>
      <c r="D16" s="90">
        <v>30</v>
      </c>
      <c r="E16" s="90">
        <v>1678</v>
      </c>
      <c r="F16" s="90">
        <v>65633</v>
      </c>
      <c r="G16" s="92">
        <v>0.7</v>
      </c>
      <c r="H16" s="91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5"/>
      <c r="DV16" s="75"/>
      <c r="DW16" s="75"/>
      <c r="DX16" s="75"/>
      <c r="DY16" s="75"/>
      <c r="DZ16" s="75"/>
      <c r="EA16" s="75"/>
      <c r="EB16" s="75"/>
      <c r="EC16" s="75"/>
      <c r="ED16" s="75"/>
      <c r="EE16" s="75"/>
      <c r="EF16" s="75"/>
      <c r="EG16" s="75"/>
      <c r="EH16" s="75"/>
      <c r="EI16" s="75"/>
      <c r="EJ16" s="75"/>
      <c r="EK16" s="75"/>
      <c r="EL16" s="75"/>
      <c r="EM16" s="75"/>
      <c r="EN16" s="75"/>
      <c r="EO16" s="75"/>
      <c r="EP16" s="75"/>
      <c r="EQ16" s="75"/>
      <c r="ER16" s="75"/>
      <c r="ES16" s="75"/>
      <c r="ET16" s="75"/>
      <c r="EU16" s="75"/>
      <c r="EV16" s="75"/>
      <c r="EW16" s="75"/>
      <c r="EX16" s="75"/>
      <c r="EY16" s="75"/>
      <c r="EZ16" s="75"/>
      <c r="FA16" s="75"/>
      <c r="FB16" s="75"/>
      <c r="FC16" s="75"/>
      <c r="FD16" s="75"/>
      <c r="FE16" s="75"/>
      <c r="FF16" s="75"/>
      <c r="FG16" s="75"/>
      <c r="FH16" s="75"/>
      <c r="FI16" s="75"/>
      <c r="FJ16" s="75"/>
      <c r="FK16" s="75"/>
      <c r="FL16" s="75"/>
      <c r="FM16" s="75"/>
      <c r="FN16" s="75"/>
      <c r="FO16" s="75"/>
      <c r="FP16" s="75"/>
      <c r="FQ16" s="75"/>
      <c r="FR16" s="75"/>
      <c r="FS16" s="75"/>
      <c r="FT16" s="75"/>
      <c r="FU16" s="75"/>
      <c r="FV16" s="75"/>
      <c r="FW16" s="75"/>
      <c r="FX16" s="75"/>
      <c r="FY16" s="75"/>
      <c r="FZ16" s="75"/>
      <c r="GA16" s="75"/>
      <c r="GB16" s="75"/>
      <c r="GC16" s="75"/>
      <c r="GD16" s="75"/>
      <c r="GE16" s="75"/>
      <c r="GF16" s="75"/>
      <c r="GG16" s="75"/>
      <c r="GH16" s="75"/>
      <c r="GI16" s="75"/>
      <c r="GJ16" s="75"/>
      <c r="GK16" s="75"/>
      <c r="GL16" s="75"/>
      <c r="GM16" s="75"/>
      <c r="GN16" s="75"/>
      <c r="GO16" s="75"/>
      <c r="GP16" s="75"/>
      <c r="GQ16" s="75"/>
      <c r="GR16" s="75"/>
      <c r="GS16" s="75"/>
      <c r="GT16" s="75"/>
      <c r="GU16" s="75"/>
      <c r="GV16" s="75"/>
      <c r="GW16" s="75"/>
      <c r="GX16" s="75"/>
      <c r="GY16" s="75"/>
      <c r="GZ16" s="75"/>
      <c r="HA16" s="75"/>
      <c r="HB16" s="75"/>
      <c r="HC16" s="75"/>
      <c r="HD16" s="75"/>
      <c r="HE16" s="75"/>
      <c r="HF16" s="75"/>
      <c r="HG16" s="75"/>
      <c r="HH16" s="75"/>
      <c r="HI16" s="75"/>
      <c r="HJ16" s="75"/>
      <c r="HK16" s="75"/>
      <c r="HL16" s="75"/>
      <c r="HM16" s="75"/>
      <c r="HN16" s="75"/>
      <c r="HO16" s="75"/>
      <c r="HP16" s="75"/>
      <c r="HQ16" s="75"/>
      <c r="HR16" s="75"/>
      <c r="HS16" s="75"/>
      <c r="HT16" s="75"/>
      <c r="HU16" s="75"/>
      <c r="HV16" s="75"/>
      <c r="HW16" s="75"/>
      <c r="HX16" s="75"/>
      <c r="HY16" s="75"/>
      <c r="HZ16" s="75"/>
      <c r="IA16" s="75"/>
      <c r="IB16" s="75"/>
      <c r="IC16" s="75"/>
      <c r="ID16" s="75"/>
      <c r="IE16" s="75"/>
      <c r="IF16" s="75"/>
      <c r="IG16" s="75"/>
      <c r="IH16" s="75"/>
      <c r="II16" s="75"/>
      <c r="IJ16" s="75"/>
      <c r="IK16" s="75"/>
      <c r="IL16" s="75"/>
      <c r="IM16" s="75"/>
      <c r="IN16" s="75"/>
      <c r="IO16" s="75"/>
      <c r="IP16" s="75"/>
      <c r="IQ16" s="75"/>
      <c r="IR16" s="75"/>
      <c r="IS16" s="75"/>
    </row>
    <row r="17" spans="1:255" s="2" customFormat="1" ht="27.95" customHeight="1" x14ac:dyDescent="0.15">
      <c r="A17" s="86"/>
      <c r="B17" s="87" t="s">
        <v>135</v>
      </c>
      <c r="C17" s="90">
        <v>223</v>
      </c>
      <c r="D17" s="90">
        <v>16</v>
      </c>
      <c r="E17" s="90">
        <v>2500</v>
      </c>
      <c r="F17" s="90">
        <v>154431</v>
      </c>
      <c r="G17" s="92">
        <v>1</v>
      </c>
      <c r="H17" s="91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5"/>
      <c r="DT17" s="75"/>
      <c r="DU17" s="75"/>
      <c r="DV17" s="75"/>
      <c r="DW17" s="75"/>
      <c r="DX17" s="75"/>
      <c r="DY17" s="75"/>
      <c r="DZ17" s="75"/>
      <c r="EA17" s="75"/>
      <c r="EB17" s="75"/>
      <c r="EC17" s="75"/>
      <c r="ED17" s="75"/>
      <c r="EE17" s="75"/>
      <c r="EF17" s="75"/>
      <c r="EG17" s="75"/>
      <c r="EH17" s="75"/>
      <c r="EI17" s="75"/>
      <c r="EJ17" s="75"/>
      <c r="EK17" s="75"/>
      <c r="EL17" s="75"/>
      <c r="EM17" s="75"/>
      <c r="EN17" s="75"/>
      <c r="EO17" s="75"/>
      <c r="EP17" s="75"/>
      <c r="EQ17" s="75"/>
      <c r="ER17" s="75"/>
      <c r="ES17" s="75"/>
      <c r="ET17" s="75"/>
      <c r="EU17" s="75"/>
      <c r="EV17" s="75"/>
      <c r="EW17" s="75"/>
      <c r="EX17" s="75"/>
      <c r="EY17" s="75"/>
      <c r="EZ17" s="75"/>
      <c r="FA17" s="75"/>
      <c r="FB17" s="75"/>
      <c r="FC17" s="75"/>
      <c r="FD17" s="75"/>
      <c r="FE17" s="75"/>
      <c r="FF17" s="75"/>
      <c r="FG17" s="75"/>
      <c r="FH17" s="75"/>
      <c r="FI17" s="75"/>
      <c r="FJ17" s="75"/>
      <c r="FK17" s="75"/>
      <c r="FL17" s="75"/>
      <c r="FM17" s="75"/>
      <c r="FN17" s="75"/>
      <c r="FO17" s="75"/>
      <c r="FP17" s="75"/>
      <c r="FQ17" s="75"/>
      <c r="FR17" s="75"/>
      <c r="FS17" s="75"/>
      <c r="FT17" s="75"/>
      <c r="FU17" s="75"/>
      <c r="FV17" s="75"/>
      <c r="FW17" s="75"/>
      <c r="FX17" s="75"/>
      <c r="FY17" s="75"/>
      <c r="FZ17" s="75"/>
      <c r="GA17" s="75"/>
      <c r="GB17" s="75"/>
      <c r="GC17" s="75"/>
      <c r="GD17" s="75"/>
      <c r="GE17" s="75"/>
      <c r="GF17" s="75"/>
      <c r="GG17" s="75"/>
      <c r="GH17" s="75"/>
      <c r="GI17" s="75"/>
      <c r="GJ17" s="75"/>
      <c r="GK17" s="75"/>
      <c r="GL17" s="75"/>
      <c r="GM17" s="75"/>
      <c r="GN17" s="75"/>
      <c r="GO17" s="75"/>
      <c r="GP17" s="75"/>
      <c r="GQ17" s="75"/>
      <c r="GR17" s="75"/>
      <c r="GS17" s="75"/>
      <c r="GT17" s="75"/>
      <c r="GU17" s="75"/>
      <c r="GV17" s="75"/>
      <c r="GW17" s="75"/>
      <c r="GX17" s="75"/>
      <c r="GY17" s="75"/>
      <c r="GZ17" s="75"/>
      <c r="HA17" s="75"/>
      <c r="HB17" s="75"/>
      <c r="HC17" s="75"/>
      <c r="HD17" s="75"/>
      <c r="HE17" s="75"/>
      <c r="HF17" s="75"/>
      <c r="HG17" s="75"/>
      <c r="HH17" s="75"/>
      <c r="HI17" s="75"/>
      <c r="HJ17" s="75"/>
      <c r="HK17" s="75"/>
      <c r="HL17" s="75"/>
      <c r="HM17" s="75"/>
      <c r="HN17" s="75"/>
      <c r="HO17" s="75"/>
      <c r="HP17" s="75"/>
      <c r="HQ17" s="75"/>
      <c r="HR17" s="75"/>
      <c r="HS17" s="75"/>
      <c r="HT17" s="75"/>
      <c r="HU17" s="75"/>
      <c r="HV17" s="75"/>
      <c r="HW17" s="75"/>
      <c r="HX17" s="75"/>
      <c r="HY17" s="75"/>
      <c r="HZ17" s="75"/>
      <c r="IA17" s="75"/>
      <c r="IB17" s="75"/>
      <c r="IC17" s="75"/>
      <c r="ID17" s="75"/>
      <c r="IE17" s="75"/>
      <c r="IF17" s="75"/>
      <c r="IG17" s="75"/>
      <c r="IH17" s="75"/>
      <c r="II17" s="75"/>
      <c r="IJ17" s="75"/>
      <c r="IK17" s="75"/>
      <c r="IL17" s="75"/>
      <c r="IM17" s="75"/>
      <c r="IN17" s="75"/>
      <c r="IO17" s="75"/>
      <c r="IP17" s="75"/>
      <c r="IQ17" s="75"/>
      <c r="IR17" s="75"/>
      <c r="IS17" s="75"/>
    </row>
    <row r="18" spans="1:255" s="2" customFormat="1" ht="27.95" customHeight="1" x14ac:dyDescent="0.15">
      <c r="A18" s="86"/>
      <c r="B18" s="87" t="s">
        <v>136</v>
      </c>
      <c r="C18" s="90">
        <v>23</v>
      </c>
      <c r="D18" s="90">
        <v>10</v>
      </c>
      <c r="E18" s="90">
        <v>245</v>
      </c>
      <c r="F18" s="90">
        <v>5820</v>
      </c>
      <c r="G18" s="92">
        <v>1.86</v>
      </c>
      <c r="H18" s="91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5"/>
      <c r="DK18" s="75"/>
      <c r="DL18" s="75"/>
      <c r="DM18" s="75"/>
      <c r="DN18" s="75"/>
      <c r="DO18" s="75"/>
      <c r="DP18" s="75"/>
      <c r="DQ18" s="75"/>
      <c r="DR18" s="75"/>
      <c r="DS18" s="75"/>
      <c r="DT18" s="75"/>
      <c r="DU18" s="75"/>
      <c r="DV18" s="75"/>
      <c r="DW18" s="75"/>
      <c r="DX18" s="75"/>
      <c r="DY18" s="75"/>
      <c r="DZ18" s="75"/>
      <c r="EA18" s="75"/>
      <c r="EB18" s="75"/>
      <c r="EC18" s="75"/>
      <c r="ED18" s="75"/>
      <c r="EE18" s="75"/>
      <c r="EF18" s="75"/>
      <c r="EG18" s="75"/>
      <c r="EH18" s="75"/>
      <c r="EI18" s="75"/>
      <c r="EJ18" s="75"/>
      <c r="EK18" s="75"/>
      <c r="EL18" s="75"/>
      <c r="EM18" s="75"/>
      <c r="EN18" s="75"/>
      <c r="EO18" s="75"/>
      <c r="EP18" s="75"/>
      <c r="EQ18" s="75"/>
      <c r="ER18" s="75"/>
      <c r="ES18" s="75"/>
      <c r="ET18" s="75"/>
      <c r="EU18" s="75"/>
      <c r="EV18" s="75"/>
      <c r="EW18" s="75"/>
      <c r="EX18" s="75"/>
      <c r="EY18" s="75"/>
      <c r="EZ18" s="75"/>
      <c r="FA18" s="75"/>
      <c r="FB18" s="75"/>
      <c r="FC18" s="75"/>
      <c r="FD18" s="75"/>
      <c r="FE18" s="75"/>
      <c r="FF18" s="75"/>
      <c r="FG18" s="75"/>
      <c r="FH18" s="75"/>
      <c r="FI18" s="75"/>
      <c r="FJ18" s="75"/>
      <c r="FK18" s="75"/>
      <c r="FL18" s="75"/>
      <c r="FM18" s="75"/>
      <c r="FN18" s="75"/>
      <c r="FO18" s="75"/>
      <c r="FP18" s="75"/>
      <c r="FQ18" s="75"/>
      <c r="FR18" s="75"/>
      <c r="FS18" s="75"/>
      <c r="FT18" s="75"/>
      <c r="FU18" s="75"/>
      <c r="FV18" s="75"/>
      <c r="FW18" s="75"/>
      <c r="FX18" s="75"/>
      <c r="FY18" s="75"/>
      <c r="FZ18" s="75"/>
      <c r="GA18" s="75"/>
      <c r="GB18" s="75"/>
      <c r="GC18" s="75"/>
      <c r="GD18" s="75"/>
      <c r="GE18" s="75"/>
      <c r="GF18" s="75"/>
      <c r="GG18" s="75"/>
      <c r="GH18" s="75"/>
      <c r="GI18" s="75"/>
      <c r="GJ18" s="75"/>
      <c r="GK18" s="75"/>
      <c r="GL18" s="75"/>
      <c r="GM18" s="75"/>
      <c r="GN18" s="75"/>
      <c r="GO18" s="75"/>
      <c r="GP18" s="75"/>
      <c r="GQ18" s="75"/>
      <c r="GR18" s="75"/>
      <c r="GS18" s="75"/>
      <c r="GT18" s="75"/>
      <c r="GU18" s="75"/>
      <c r="GV18" s="75"/>
      <c r="GW18" s="75"/>
      <c r="GX18" s="75"/>
      <c r="GY18" s="75"/>
      <c r="GZ18" s="75"/>
      <c r="HA18" s="75"/>
      <c r="HB18" s="75"/>
      <c r="HC18" s="75"/>
      <c r="HD18" s="75"/>
      <c r="HE18" s="75"/>
      <c r="HF18" s="75"/>
      <c r="HG18" s="75"/>
      <c r="HH18" s="75"/>
      <c r="HI18" s="75"/>
      <c r="HJ18" s="75"/>
      <c r="HK18" s="75"/>
      <c r="HL18" s="75"/>
      <c r="HM18" s="75"/>
      <c r="HN18" s="75"/>
      <c r="HO18" s="75"/>
      <c r="HP18" s="75"/>
      <c r="HQ18" s="75"/>
      <c r="HR18" s="75"/>
      <c r="HS18" s="75"/>
      <c r="HT18" s="75"/>
      <c r="HU18" s="75"/>
      <c r="HV18" s="75"/>
      <c r="HW18" s="75"/>
      <c r="HX18" s="75"/>
      <c r="HY18" s="75"/>
      <c r="HZ18" s="75"/>
      <c r="IA18" s="75"/>
      <c r="IB18" s="75"/>
      <c r="IC18" s="75"/>
      <c r="ID18" s="75"/>
      <c r="IE18" s="75"/>
      <c r="IF18" s="75"/>
      <c r="IG18" s="75"/>
      <c r="IH18" s="75"/>
      <c r="II18" s="75"/>
      <c r="IJ18" s="75"/>
      <c r="IK18" s="75"/>
      <c r="IL18" s="75"/>
      <c r="IM18" s="75"/>
      <c r="IN18" s="75"/>
      <c r="IO18" s="75"/>
      <c r="IP18" s="75"/>
      <c r="IQ18" s="75"/>
      <c r="IR18" s="75"/>
      <c r="IS18" s="75"/>
    </row>
    <row r="19" spans="1:255" s="2" customFormat="1" ht="27.95" customHeight="1" x14ac:dyDescent="0.15">
      <c r="A19" s="86"/>
      <c r="B19" s="87" t="s">
        <v>137</v>
      </c>
      <c r="C19" s="90">
        <v>27</v>
      </c>
      <c r="D19" s="90">
        <v>9</v>
      </c>
      <c r="E19" s="90">
        <v>138</v>
      </c>
      <c r="F19" s="90">
        <v>2739</v>
      </c>
      <c r="G19" s="92">
        <v>0.81</v>
      </c>
      <c r="H19" s="91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5"/>
      <c r="DK19" s="75"/>
      <c r="DL19" s="75"/>
      <c r="DM19" s="75"/>
      <c r="DN19" s="75"/>
      <c r="DO19" s="75"/>
      <c r="DP19" s="75"/>
      <c r="DQ19" s="75"/>
      <c r="DR19" s="75"/>
      <c r="DS19" s="75"/>
      <c r="DT19" s="75"/>
      <c r="DU19" s="75"/>
      <c r="DV19" s="75"/>
      <c r="DW19" s="75"/>
      <c r="DX19" s="75"/>
      <c r="DY19" s="75"/>
      <c r="DZ19" s="75"/>
      <c r="EA19" s="75"/>
      <c r="EB19" s="75"/>
      <c r="EC19" s="75"/>
      <c r="ED19" s="75"/>
      <c r="EE19" s="75"/>
      <c r="EF19" s="75"/>
      <c r="EG19" s="75"/>
      <c r="EH19" s="75"/>
      <c r="EI19" s="75"/>
      <c r="EJ19" s="75"/>
      <c r="EK19" s="75"/>
      <c r="EL19" s="75"/>
      <c r="EM19" s="75"/>
      <c r="EN19" s="75"/>
      <c r="EO19" s="75"/>
      <c r="EP19" s="75"/>
      <c r="EQ19" s="75"/>
      <c r="ER19" s="75"/>
      <c r="ES19" s="75"/>
      <c r="ET19" s="75"/>
      <c r="EU19" s="75"/>
      <c r="EV19" s="75"/>
      <c r="EW19" s="75"/>
      <c r="EX19" s="75"/>
      <c r="EY19" s="75"/>
      <c r="EZ19" s="75"/>
      <c r="FA19" s="75"/>
      <c r="FB19" s="75"/>
      <c r="FC19" s="75"/>
      <c r="FD19" s="75"/>
      <c r="FE19" s="75"/>
      <c r="FF19" s="75"/>
      <c r="FG19" s="75"/>
      <c r="FH19" s="75"/>
      <c r="FI19" s="75"/>
      <c r="FJ19" s="75"/>
      <c r="FK19" s="75"/>
      <c r="FL19" s="75"/>
      <c r="FM19" s="75"/>
      <c r="FN19" s="75"/>
      <c r="FO19" s="75"/>
      <c r="FP19" s="75"/>
      <c r="FQ19" s="75"/>
      <c r="FR19" s="75"/>
      <c r="FS19" s="75"/>
      <c r="FT19" s="75"/>
      <c r="FU19" s="75"/>
      <c r="FV19" s="75"/>
      <c r="FW19" s="75"/>
      <c r="FX19" s="75"/>
      <c r="FY19" s="75"/>
      <c r="FZ19" s="75"/>
      <c r="GA19" s="75"/>
      <c r="GB19" s="75"/>
      <c r="GC19" s="75"/>
      <c r="GD19" s="75"/>
      <c r="GE19" s="75"/>
      <c r="GF19" s="75"/>
      <c r="GG19" s="75"/>
      <c r="GH19" s="75"/>
      <c r="GI19" s="75"/>
      <c r="GJ19" s="75"/>
      <c r="GK19" s="75"/>
      <c r="GL19" s="75"/>
      <c r="GM19" s="75"/>
      <c r="GN19" s="75"/>
      <c r="GO19" s="75"/>
      <c r="GP19" s="75"/>
      <c r="GQ19" s="75"/>
      <c r="GR19" s="75"/>
      <c r="GS19" s="75"/>
      <c r="GT19" s="75"/>
      <c r="GU19" s="75"/>
      <c r="GV19" s="75"/>
      <c r="GW19" s="75"/>
      <c r="GX19" s="75"/>
      <c r="GY19" s="75"/>
      <c r="GZ19" s="75"/>
      <c r="HA19" s="75"/>
      <c r="HB19" s="75"/>
      <c r="HC19" s="75"/>
      <c r="HD19" s="75"/>
      <c r="HE19" s="75"/>
      <c r="HF19" s="75"/>
      <c r="HG19" s="75"/>
      <c r="HH19" s="75"/>
      <c r="HI19" s="75"/>
      <c r="HJ19" s="75"/>
      <c r="HK19" s="75"/>
      <c r="HL19" s="75"/>
      <c r="HM19" s="75"/>
      <c r="HN19" s="75"/>
      <c r="HO19" s="75"/>
      <c r="HP19" s="75"/>
      <c r="HQ19" s="75"/>
      <c r="HR19" s="75"/>
      <c r="HS19" s="75"/>
      <c r="HT19" s="75"/>
      <c r="HU19" s="75"/>
      <c r="HV19" s="75"/>
      <c r="HW19" s="75"/>
      <c r="HX19" s="75"/>
      <c r="HY19" s="75"/>
      <c r="HZ19" s="75"/>
      <c r="IA19" s="75"/>
      <c r="IB19" s="75"/>
      <c r="IC19" s="75"/>
      <c r="ID19" s="75"/>
      <c r="IE19" s="75"/>
      <c r="IF19" s="75"/>
      <c r="IG19" s="75"/>
      <c r="IH19" s="75"/>
      <c r="II19" s="75"/>
      <c r="IJ19" s="75"/>
      <c r="IK19" s="75"/>
      <c r="IL19" s="75"/>
      <c r="IM19" s="75"/>
      <c r="IN19" s="75"/>
      <c r="IO19" s="75"/>
      <c r="IP19" s="75"/>
      <c r="IQ19" s="75"/>
      <c r="IR19" s="75"/>
      <c r="IS19" s="75"/>
    </row>
    <row r="20" spans="1:255" s="2" customFormat="1" ht="27.95" customHeight="1" x14ac:dyDescent="0.15">
      <c r="A20" s="86"/>
      <c r="B20" s="87" t="s">
        <v>138</v>
      </c>
      <c r="C20" s="90">
        <v>48</v>
      </c>
      <c r="D20" s="90">
        <v>7</v>
      </c>
      <c r="E20" s="90">
        <v>915</v>
      </c>
      <c r="F20" s="90">
        <v>20578</v>
      </c>
      <c r="G20" s="92">
        <v>0.68</v>
      </c>
      <c r="H20" s="91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75"/>
      <c r="DJ20" s="75"/>
      <c r="DK20" s="75"/>
      <c r="DL20" s="75"/>
      <c r="DM20" s="75"/>
      <c r="DN20" s="75"/>
      <c r="DO20" s="75"/>
      <c r="DP20" s="75"/>
      <c r="DQ20" s="75"/>
      <c r="DR20" s="75"/>
      <c r="DS20" s="75"/>
      <c r="DT20" s="75"/>
      <c r="DU20" s="75"/>
      <c r="DV20" s="75"/>
      <c r="DW20" s="75"/>
      <c r="DX20" s="75"/>
      <c r="DY20" s="75"/>
      <c r="DZ20" s="75"/>
      <c r="EA20" s="75"/>
      <c r="EB20" s="75"/>
      <c r="EC20" s="75"/>
      <c r="ED20" s="75"/>
      <c r="EE20" s="75"/>
      <c r="EF20" s="75"/>
      <c r="EG20" s="75"/>
      <c r="EH20" s="75"/>
      <c r="EI20" s="75"/>
      <c r="EJ20" s="75"/>
      <c r="EK20" s="75"/>
      <c r="EL20" s="75"/>
      <c r="EM20" s="75"/>
      <c r="EN20" s="75"/>
      <c r="EO20" s="75"/>
      <c r="EP20" s="75"/>
      <c r="EQ20" s="75"/>
      <c r="ER20" s="75"/>
      <c r="ES20" s="75"/>
      <c r="ET20" s="75"/>
      <c r="EU20" s="75"/>
      <c r="EV20" s="75"/>
      <c r="EW20" s="75"/>
      <c r="EX20" s="75"/>
      <c r="EY20" s="75"/>
      <c r="EZ20" s="75"/>
      <c r="FA20" s="75"/>
      <c r="FB20" s="75"/>
      <c r="FC20" s="75"/>
      <c r="FD20" s="75"/>
      <c r="FE20" s="75"/>
      <c r="FF20" s="75"/>
      <c r="FG20" s="75"/>
      <c r="FH20" s="75"/>
      <c r="FI20" s="75"/>
      <c r="FJ20" s="75"/>
      <c r="FK20" s="75"/>
      <c r="FL20" s="75"/>
      <c r="FM20" s="75"/>
      <c r="FN20" s="75"/>
      <c r="FO20" s="75"/>
      <c r="FP20" s="75"/>
      <c r="FQ20" s="75"/>
      <c r="FR20" s="75"/>
      <c r="FS20" s="75"/>
      <c r="FT20" s="75"/>
      <c r="FU20" s="75"/>
      <c r="FV20" s="75"/>
      <c r="FW20" s="75"/>
      <c r="FX20" s="75"/>
      <c r="FY20" s="75"/>
      <c r="FZ20" s="75"/>
      <c r="GA20" s="75"/>
      <c r="GB20" s="75"/>
      <c r="GC20" s="75"/>
      <c r="GD20" s="75"/>
      <c r="GE20" s="75"/>
      <c r="GF20" s="75"/>
      <c r="GG20" s="75"/>
      <c r="GH20" s="75"/>
      <c r="GI20" s="75"/>
      <c r="GJ20" s="75"/>
      <c r="GK20" s="75"/>
      <c r="GL20" s="75"/>
      <c r="GM20" s="75"/>
      <c r="GN20" s="75"/>
      <c r="GO20" s="75"/>
      <c r="GP20" s="75"/>
      <c r="GQ20" s="75"/>
      <c r="GR20" s="75"/>
      <c r="GS20" s="75"/>
      <c r="GT20" s="75"/>
      <c r="GU20" s="75"/>
      <c r="GV20" s="75"/>
      <c r="GW20" s="75"/>
      <c r="GX20" s="75"/>
      <c r="GY20" s="75"/>
      <c r="GZ20" s="75"/>
      <c r="HA20" s="75"/>
      <c r="HB20" s="75"/>
      <c r="HC20" s="75"/>
      <c r="HD20" s="75"/>
      <c r="HE20" s="75"/>
      <c r="HF20" s="75"/>
      <c r="HG20" s="75"/>
      <c r="HH20" s="75"/>
      <c r="HI20" s="75"/>
      <c r="HJ20" s="75"/>
      <c r="HK20" s="75"/>
      <c r="HL20" s="75"/>
      <c r="HM20" s="75"/>
      <c r="HN20" s="75"/>
      <c r="HO20" s="75"/>
      <c r="HP20" s="75"/>
      <c r="HQ20" s="75"/>
      <c r="HR20" s="75"/>
      <c r="HS20" s="75"/>
      <c r="HT20" s="75"/>
      <c r="HU20" s="75"/>
      <c r="HV20" s="75"/>
      <c r="HW20" s="75"/>
      <c r="HX20" s="75"/>
      <c r="HY20" s="75"/>
      <c r="HZ20" s="75"/>
      <c r="IA20" s="75"/>
      <c r="IB20" s="75"/>
      <c r="IC20" s="75"/>
      <c r="ID20" s="75"/>
      <c r="IE20" s="75"/>
      <c r="IF20" s="75"/>
      <c r="IG20" s="75"/>
      <c r="IH20" s="75"/>
      <c r="II20" s="75"/>
      <c r="IJ20" s="75"/>
      <c r="IK20" s="75"/>
      <c r="IL20" s="75"/>
      <c r="IM20" s="75"/>
      <c r="IN20" s="75"/>
      <c r="IO20" s="75"/>
      <c r="IP20" s="75"/>
      <c r="IQ20" s="75"/>
      <c r="IR20" s="75"/>
      <c r="IS20" s="75"/>
    </row>
    <row r="21" spans="1:255" s="2" customFormat="1" ht="27.95" customHeight="1" x14ac:dyDescent="0.15">
      <c r="A21" s="86"/>
      <c r="B21" s="87" t="s">
        <v>139</v>
      </c>
      <c r="C21" s="90">
        <v>62</v>
      </c>
      <c r="D21" s="90">
        <v>9</v>
      </c>
      <c r="E21" s="90">
        <v>329</v>
      </c>
      <c r="F21" s="90">
        <v>22867</v>
      </c>
      <c r="G21" s="92">
        <v>1.1000000000000001</v>
      </c>
      <c r="H21" s="91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5"/>
      <c r="CO21" s="75"/>
      <c r="CP21" s="75"/>
      <c r="CQ21" s="75"/>
      <c r="CR21" s="75"/>
      <c r="CS21" s="75"/>
      <c r="CT21" s="75"/>
      <c r="CU21" s="75"/>
      <c r="CV21" s="75"/>
      <c r="CW21" s="75"/>
      <c r="CX21" s="75"/>
      <c r="CY21" s="75"/>
      <c r="CZ21" s="75"/>
      <c r="DA21" s="75"/>
      <c r="DB21" s="75"/>
      <c r="DC21" s="75"/>
      <c r="DD21" s="75"/>
      <c r="DE21" s="75"/>
      <c r="DF21" s="75"/>
      <c r="DG21" s="75"/>
      <c r="DH21" s="75"/>
      <c r="DI21" s="75"/>
      <c r="DJ21" s="75"/>
      <c r="DK21" s="75"/>
      <c r="DL21" s="75"/>
      <c r="DM21" s="75"/>
      <c r="DN21" s="75"/>
      <c r="DO21" s="75"/>
      <c r="DP21" s="75"/>
      <c r="DQ21" s="75"/>
      <c r="DR21" s="75"/>
      <c r="DS21" s="75"/>
      <c r="DT21" s="75"/>
      <c r="DU21" s="75"/>
      <c r="DV21" s="75"/>
      <c r="DW21" s="75"/>
      <c r="DX21" s="75"/>
      <c r="DY21" s="75"/>
      <c r="DZ21" s="75"/>
      <c r="EA21" s="75"/>
      <c r="EB21" s="75"/>
      <c r="EC21" s="75"/>
      <c r="ED21" s="75"/>
      <c r="EE21" s="75"/>
      <c r="EF21" s="75"/>
      <c r="EG21" s="75"/>
      <c r="EH21" s="75"/>
      <c r="EI21" s="75"/>
      <c r="EJ21" s="75"/>
      <c r="EK21" s="75"/>
      <c r="EL21" s="75"/>
      <c r="EM21" s="75"/>
      <c r="EN21" s="75"/>
      <c r="EO21" s="75"/>
      <c r="EP21" s="75"/>
      <c r="EQ21" s="75"/>
      <c r="ER21" s="75"/>
      <c r="ES21" s="75"/>
      <c r="ET21" s="75"/>
      <c r="EU21" s="75"/>
      <c r="EV21" s="75"/>
      <c r="EW21" s="75"/>
      <c r="EX21" s="75"/>
      <c r="EY21" s="75"/>
      <c r="EZ21" s="75"/>
      <c r="FA21" s="75"/>
      <c r="FB21" s="75"/>
      <c r="FC21" s="75"/>
      <c r="FD21" s="75"/>
      <c r="FE21" s="75"/>
      <c r="FF21" s="75"/>
      <c r="FG21" s="75"/>
      <c r="FH21" s="75"/>
      <c r="FI21" s="75"/>
      <c r="FJ21" s="75"/>
      <c r="FK21" s="75"/>
      <c r="FL21" s="75"/>
      <c r="FM21" s="75"/>
      <c r="FN21" s="75"/>
      <c r="FO21" s="75"/>
      <c r="FP21" s="75"/>
      <c r="FQ21" s="75"/>
      <c r="FR21" s="75"/>
      <c r="FS21" s="75"/>
      <c r="FT21" s="75"/>
      <c r="FU21" s="75"/>
      <c r="FV21" s="75"/>
      <c r="FW21" s="75"/>
      <c r="FX21" s="75"/>
      <c r="FY21" s="75"/>
      <c r="FZ21" s="75"/>
      <c r="GA21" s="75"/>
      <c r="GB21" s="75"/>
      <c r="GC21" s="75"/>
      <c r="GD21" s="75"/>
      <c r="GE21" s="75"/>
      <c r="GF21" s="75"/>
      <c r="GG21" s="75"/>
      <c r="GH21" s="75"/>
      <c r="GI21" s="75"/>
      <c r="GJ21" s="75"/>
      <c r="GK21" s="75"/>
      <c r="GL21" s="75"/>
      <c r="GM21" s="75"/>
      <c r="GN21" s="75"/>
      <c r="GO21" s="75"/>
      <c r="GP21" s="75"/>
      <c r="GQ21" s="75"/>
      <c r="GR21" s="75"/>
      <c r="GS21" s="75"/>
      <c r="GT21" s="75"/>
      <c r="GU21" s="75"/>
      <c r="GV21" s="75"/>
      <c r="GW21" s="75"/>
      <c r="GX21" s="75"/>
      <c r="GY21" s="75"/>
      <c r="GZ21" s="75"/>
      <c r="HA21" s="75"/>
      <c r="HB21" s="75"/>
      <c r="HC21" s="75"/>
      <c r="HD21" s="75"/>
      <c r="HE21" s="75"/>
      <c r="HF21" s="75"/>
      <c r="HG21" s="75"/>
      <c r="HH21" s="75"/>
      <c r="HI21" s="75"/>
      <c r="HJ21" s="75"/>
      <c r="HK21" s="75"/>
      <c r="HL21" s="75"/>
      <c r="HM21" s="75"/>
      <c r="HN21" s="75"/>
      <c r="HO21" s="75"/>
      <c r="HP21" s="75"/>
      <c r="HQ21" s="75"/>
      <c r="HR21" s="75"/>
      <c r="HS21" s="75"/>
      <c r="HT21" s="75"/>
      <c r="HU21" s="75"/>
      <c r="HV21" s="75"/>
      <c r="HW21" s="75"/>
      <c r="HX21" s="75"/>
      <c r="HY21" s="75"/>
      <c r="HZ21" s="75"/>
      <c r="IA21" s="75"/>
      <c r="IB21" s="75"/>
      <c r="IC21" s="75"/>
      <c r="ID21" s="75"/>
      <c r="IE21" s="75"/>
      <c r="IF21" s="75"/>
      <c r="IG21" s="75"/>
      <c r="IH21" s="75"/>
      <c r="II21" s="75"/>
      <c r="IJ21" s="75"/>
      <c r="IK21" s="75"/>
      <c r="IL21" s="75"/>
      <c r="IM21" s="75"/>
      <c r="IN21" s="75"/>
      <c r="IO21" s="75"/>
      <c r="IP21" s="75"/>
      <c r="IQ21" s="75"/>
      <c r="IR21" s="75"/>
      <c r="IS21" s="75"/>
    </row>
    <row r="22" spans="1:255" s="2" customFormat="1" ht="27.95" customHeight="1" x14ac:dyDescent="0.15">
      <c r="A22" s="86"/>
      <c r="B22" s="87" t="s">
        <v>140</v>
      </c>
      <c r="C22" s="90">
        <v>36</v>
      </c>
      <c r="D22" s="90">
        <v>13</v>
      </c>
      <c r="E22" s="90">
        <v>346</v>
      </c>
      <c r="F22" s="90">
        <v>4980</v>
      </c>
      <c r="G22" s="92">
        <v>0.32</v>
      </c>
      <c r="H22" s="91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  <c r="DR22" s="75"/>
      <c r="DS22" s="75"/>
      <c r="DT22" s="75"/>
      <c r="DU22" s="75"/>
      <c r="DV22" s="75"/>
      <c r="DW22" s="75"/>
      <c r="DX22" s="75"/>
      <c r="DY22" s="75"/>
      <c r="DZ22" s="75"/>
      <c r="EA22" s="75"/>
      <c r="EB22" s="75"/>
      <c r="EC22" s="75"/>
      <c r="ED22" s="75"/>
      <c r="EE22" s="75"/>
      <c r="EF22" s="75"/>
      <c r="EG22" s="75"/>
      <c r="EH22" s="75"/>
      <c r="EI22" s="75"/>
      <c r="EJ22" s="75"/>
      <c r="EK22" s="75"/>
      <c r="EL22" s="75"/>
      <c r="EM22" s="75"/>
      <c r="EN22" s="75"/>
      <c r="EO22" s="75"/>
      <c r="EP22" s="75"/>
      <c r="EQ22" s="75"/>
      <c r="ER22" s="75"/>
      <c r="ES22" s="75"/>
      <c r="ET22" s="75"/>
      <c r="EU22" s="75"/>
      <c r="EV22" s="75"/>
      <c r="EW22" s="75"/>
      <c r="EX22" s="75"/>
      <c r="EY22" s="75"/>
      <c r="EZ22" s="75"/>
      <c r="FA22" s="75"/>
      <c r="FB22" s="75"/>
      <c r="FC22" s="75"/>
      <c r="FD22" s="75"/>
      <c r="FE22" s="75"/>
      <c r="FF22" s="75"/>
      <c r="FG22" s="75"/>
      <c r="FH22" s="75"/>
      <c r="FI22" s="75"/>
      <c r="FJ22" s="75"/>
      <c r="FK22" s="75"/>
      <c r="FL22" s="75"/>
      <c r="FM22" s="75"/>
      <c r="FN22" s="75"/>
      <c r="FO22" s="75"/>
      <c r="FP22" s="75"/>
      <c r="FQ22" s="75"/>
      <c r="FR22" s="75"/>
      <c r="FS22" s="75"/>
      <c r="FT22" s="75"/>
      <c r="FU22" s="75"/>
      <c r="FV22" s="75"/>
      <c r="FW22" s="75"/>
      <c r="FX22" s="75"/>
      <c r="FY22" s="75"/>
      <c r="FZ22" s="75"/>
      <c r="GA22" s="75"/>
      <c r="GB22" s="75"/>
      <c r="GC22" s="75"/>
      <c r="GD22" s="75"/>
      <c r="GE22" s="75"/>
      <c r="GF22" s="75"/>
      <c r="GG22" s="75"/>
      <c r="GH22" s="75"/>
      <c r="GI22" s="75"/>
      <c r="GJ22" s="75"/>
      <c r="GK22" s="75"/>
      <c r="GL22" s="75"/>
      <c r="GM22" s="75"/>
      <c r="GN22" s="75"/>
      <c r="GO22" s="75"/>
      <c r="GP22" s="75"/>
      <c r="GQ22" s="75"/>
      <c r="GR22" s="75"/>
      <c r="GS22" s="75"/>
      <c r="GT22" s="75"/>
      <c r="GU22" s="75"/>
      <c r="GV22" s="75"/>
      <c r="GW22" s="75"/>
      <c r="GX22" s="75"/>
      <c r="GY22" s="75"/>
      <c r="GZ22" s="75"/>
      <c r="HA22" s="75"/>
      <c r="HB22" s="75"/>
      <c r="HC22" s="75"/>
      <c r="HD22" s="75"/>
      <c r="HE22" s="75"/>
      <c r="HF22" s="75"/>
      <c r="HG22" s="75"/>
      <c r="HH22" s="75"/>
      <c r="HI22" s="75"/>
      <c r="HJ22" s="75"/>
      <c r="HK22" s="75"/>
      <c r="HL22" s="75"/>
      <c r="HM22" s="75"/>
      <c r="HN22" s="75"/>
      <c r="HO22" s="75"/>
      <c r="HP22" s="75"/>
      <c r="HQ22" s="75"/>
      <c r="HR22" s="75"/>
      <c r="HS22" s="75"/>
      <c r="HT22" s="75"/>
      <c r="HU22" s="75"/>
      <c r="HV22" s="75"/>
      <c r="HW22" s="75"/>
      <c r="HX22" s="75"/>
      <c r="HY22" s="75"/>
      <c r="HZ22" s="75"/>
      <c r="IA22" s="75"/>
      <c r="IB22" s="75"/>
      <c r="IC22" s="75"/>
      <c r="ID22" s="75"/>
      <c r="IE22" s="75"/>
      <c r="IF22" s="75"/>
      <c r="IG22" s="75"/>
      <c r="IH22" s="75"/>
      <c r="II22" s="75"/>
      <c r="IJ22" s="75"/>
      <c r="IK22" s="75"/>
      <c r="IL22" s="75"/>
      <c r="IM22" s="75"/>
      <c r="IN22" s="75"/>
      <c r="IO22" s="75"/>
      <c r="IP22" s="75"/>
      <c r="IQ22" s="75"/>
      <c r="IR22" s="75"/>
      <c r="IS22" s="75"/>
    </row>
    <row r="23" spans="1:255" s="2" customFormat="1" ht="27.95" customHeight="1" x14ac:dyDescent="0.15">
      <c r="A23" s="86"/>
      <c r="B23" s="87" t="s">
        <v>141</v>
      </c>
      <c r="C23" s="90">
        <v>62</v>
      </c>
      <c r="D23" s="90">
        <v>29</v>
      </c>
      <c r="E23" s="90">
        <v>1222</v>
      </c>
      <c r="F23" s="90">
        <v>26172</v>
      </c>
      <c r="G23" s="92">
        <v>2.41</v>
      </c>
      <c r="H23" s="91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  <c r="CO23" s="75"/>
      <c r="CP23" s="75"/>
      <c r="CQ23" s="75"/>
      <c r="CR23" s="75"/>
      <c r="CS23" s="75"/>
      <c r="CT23" s="75"/>
      <c r="CU23" s="75"/>
      <c r="CV23" s="75"/>
      <c r="CW23" s="75"/>
      <c r="CX23" s="75"/>
      <c r="CY23" s="75"/>
      <c r="CZ23" s="75"/>
      <c r="DA23" s="75"/>
      <c r="DB23" s="75"/>
      <c r="DC23" s="75"/>
      <c r="DD23" s="75"/>
      <c r="DE23" s="75"/>
      <c r="DF23" s="75"/>
      <c r="DG23" s="75"/>
      <c r="DH23" s="75"/>
      <c r="DI23" s="75"/>
      <c r="DJ23" s="75"/>
      <c r="DK23" s="75"/>
      <c r="DL23" s="75"/>
      <c r="DM23" s="75"/>
      <c r="DN23" s="75"/>
      <c r="DO23" s="75"/>
      <c r="DP23" s="75"/>
      <c r="DQ23" s="75"/>
      <c r="DR23" s="75"/>
      <c r="DS23" s="75"/>
      <c r="DT23" s="75"/>
      <c r="DU23" s="75"/>
      <c r="DV23" s="75"/>
      <c r="DW23" s="75"/>
      <c r="DX23" s="75"/>
      <c r="DY23" s="75"/>
      <c r="DZ23" s="75"/>
      <c r="EA23" s="75"/>
      <c r="EB23" s="75"/>
      <c r="EC23" s="75"/>
      <c r="ED23" s="75"/>
      <c r="EE23" s="75"/>
      <c r="EF23" s="75"/>
      <c r="EG23" s="75"/>
      <c r="EH23" s="75"/>
      <c r="EI23" s="75"/>
      <c r="EJ23" s="75"/>
      <c r="EK23" s="75"/>
      <c r="EL23" s="75"/>
      <c r="EM23" s="75"/>
      <c r="EN23" s="75"/>
      <c r="EO23" s="75"/>
      <c r="EP23" s="75"/>
      <c r="EQ23" s="75"/>
      <c r="ER23" s="75"/>
      <c r="ES23" s="75"/>
      <c r="ET23" s="75"/>
      <c r="EU23" s="75"/>
      <c r="EV23" s="75"/>
      <c r="EW23" s="75"/>
      <c r="EX23" s="75"/>
      <c r="EY23" s="75"/>
      <c r="EZ23" s="75"/>
      <c r="FA23" s="75"/>
      <c r="FB23" s="75"/>
      <c r="FC23" s="75"/>
      <c r="FD23" s="75"/>
      <c r="FE23" s="75"/>
      <c r="FF23" s="75"/>
      <c r="FG23" s="75"/>
      <c r="FH23" s="75"/>
      <c r="FI23" s="75"/>
      <c r="FJ23" s="75"/>
      <c r="FK23" s="75"/>
      <c r="FL23" s="75"/>
      <c r="FM23" s="75"/>
      <c r="FN23" s="75"/>
      <c r="FO23" s="75"/>
      <c r="FP23" s="75"/>
      <c r="FQ23" s="75"/>
      <c r="FR23" s="75"/>
      <c r="FS23" s="75"/>
      <c r="FT23" s="75"/>
      <c r="FU23" s="75"/>
      <c r="FV23" s="75"/>
      <c r="FW23" s="75"/>
      <c r="FX23" s="75"/>
      <c r="FY23" s="75"/>
      <c r="FZ23" s="75"/>
      <c r="GA23" s="75"/>
      <c r="GB23" s="75"/>
      <c r="GC23" s="75"/>
      <c r="GD23" s="75"/>
      <c r="GE23" s="75"/>
      <c r="GF23" s="75"/>
      <c r="GG23" s="75"/>
      <c r="GH23" s="75"/>
      <c r="GI23" s="75"/>
      <c r="GJ23" s="75"/>
      <c r="GK23" s="75"/>
      <c r="GL23" s="75"/>
      <c r="GM23" s="75"/>
      <c r="GN23" s="75"/>
      <c r="GO23" s="75"/>
      <c r="GP23" s="75"/>
      <c r="GQ23" s="75"/>
      <c r="GR23" s="75"/>
      <c r="GS23" s="75"/>
      <c r="GT23" s="75"/>
      <c r="GU23" s="75"/>
      <c r="GV23" s="75"/>
      <c r="GW23" s="75"/>
      <c r="GX23" s="75"/>
      <c r="GY23" s="75"/>
      <c r="GZ23" s="75"/>
      <c r="HA23" s="75"/>
      <c r="HB23" s="75"/>
      <c r="HC23" s="75"/>
      <c r="HD23" s="75"/>
      <c r="HE23" s="75"/>
      <c r="HF23" s="75"/>
      <c r="HG23" s="75"/>
      <c r="HH23" s="75"/>
      <c r="HI23" s="75"/>
      <c r="HJ23" s="75"/>
      <c r="HK23" s="75"/>
      <c r="HL23" s="75"/>
      <c r="HM23" s="75"/>
      <c r="HN23" s="75"/>
      <c r="HO23" s="75"/>
      <c r="HP23" s="75"/>
      <c r="HQ23" s="75"/>
      <c r="HR23" s="75"/>
      <c r="HS23" s="75"/>
      <c r="HT23" s="75"/>
      <c r="HU23" s="75"/>
      <c r="HV23" s="75"/>
      <c r="HW23" s="75"/>
      <c r="HX23" s="75"/>
      <c r="HY23" s="75"/>
      <c r="HZ23" s="75"/>
      <c r="IA23" s="75"/>
      <c r="IB23" s="75"/>
      <c r="IC23" s="75"/>
      <c r="ID23" s="75"/>
      <c r="IE23" s="75"/>
      <c r="IF23" s="75"/>
      <c r="IG23" s="75"/>
      <c r="IH23" s="75"/>
      <c r="II23" s="75"/>
      <c r="IJ23" s="75"/>
      <c r="IK23" s="75"/>
      <c r="IL23" s="75"/>
      <c r="IM23" s="75"/>
      <c r="IN23" s="75"/>
      <c r="IO23" s="75"/>
      <c r="IP23" s="75"/>
      <c r="IQ23" s="75"/>
      <c r="IR23" s="75"/>
      <c r="IS23" s="75"/>
    </row>
    <row r="24" spans="1:255" s="2" customFormat="1" ht="27.95" customHeight="1" x14ac:dyDescent="0.15">
      <c r="A24" s="86"/>
      <c r="B24" s="87" t="s">
        <v>142</v>
      </c>
      <c r="C24" s="90">
        <v>65</v>
      </c>
      <c r="D24" s="90">
        <v>13</v>
      </c>
      <c r="E24" s="90">
        <v>408</v>
      </c>
      <c r="F24" s="90">
        <v>7320</v>
      </c>
      <c r="G24" s="92">
        <v>0.56000000000000005</v>
      </c>
      <c r="H24" s="91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75"/>
      <c r="CN24" s="75"/>
      <c r="CO24" s="75"/>
      <c r="CP24" s="75"/>
      <c r="CQ24" s="75"/>
      <c r="CR24" s="75"/>
      <c r="CS24" s="75"/>
      <c r="CT24" s="75"/>
      <c r="CU24" s="75"/>
      <c r="CV24" s="75"/>
      <c r="CW24" s="75"/>
      <c r="CX24" s="75"/>
      <c r="CY24" s="75"/>
      <c r="CZ24" s="75"/>
      <c r="DA24" s="75"/>
      <c r="DB24" s="75"/>
      <c r="DC24" s="75"/>
      <c r="DD24" s="75"/>
      <c r="DE24" s="75"/>
      <c r="DF24" s="75"/>
      <c r="DG24" s="75"/>
      <c r="DH24" s="75"/>
      <c r="DI24" s="75"/>
      <c r="DJ24" s="75"/>
      <c r="DK24" s="75"/>
      <c r="DL24" s="75"/>
      <c r="DM24" s="75"/>
      <c r="DN24" s="75"/>
      <c r="DO24" s="75"/>
      <c r="DP24" s="75"/>
      <c r="DQ24" s="75"/>
      <c r="DR24" s="75"/>
      <c r="DS24" s="75"/>
      <c r="DT24" s="75"/>
      <c r="DU24" s="75"/>
      <c r="DV24" s="75"/>
      <c r="DW24" s="75"/>
      <c r="DX24" s="75"/>
      <c r="DY24" s="75"/>
      <c r="DZ24" s="75"/>
      <c r="EA24" s="75"/>
      <c r="EB24" s="75"/>
      <c r="EC24" s="75"/>
      <c r="ED24" s="75"/>
      <c r="EE24" s="75"/>
      <c r="EF24" s="75"/>
      <c r="EG24" s="75"/>
      <c r="EH24" s="75"/>
      <c r="EI24" s="75"/>
      <c r="EJ24" s="75"/>
      <c r="EK24" s="75"/>
      <c r="EL24" s="75"/>
      <c r="EM24" s="75"/>
      <c r="EN24" s="75"/>
      <c r="EO24" s="75"/>
      <c r="EP24" s="75"/>
      <c r="EQ24" s="75"/>
      <c r="ER24" s="75"/>
      <c r="ES24" s="75"/>
      <c r="ET24" s="75"/>
      <c r="EU24" s="75"/>
      <c r="EV24" s="75"/>
      <c r="EW24" s="75"/>
      <c r="EX24" s="75"/>
      <c r="EY24" s="75"/>
      <c r="EZ24" s="75"/>
      <c r="FA24" s="75"/>
      <c r="FB24" s="75"/>
      <c r="FC24" s="75"/>
      <c r="FD24" s="75"/>
      <c r="FE24" s="75"/>
      <c r="FF24" s="75"/>
      <c r="FG24" s="75"/>
      <c r="FH24" s="75"/>
      <c r="FI24" s="75"/>
      <c r="FJ24" s="75"/>
      <c r="FK24" s="75"/>
      <c r="FL24" s="75"/>
      <c r="FM24" s="75"/>
      <c r="FN24" s="75"/>
      <c r="FO24" s="75"/>
      <c r="FP24" s="75"/>
      <c r="FQ24" s="75"/>
      <c r="FR24" s="75"/>
      <c r="FS24" s="75"/>
      <c r="FT24" s="75"/>
      <c r="FU24" s="75"/>
      <c r="FV24" s="75"/>
      <c r="FW24" s="75"/>
      <c r="FX24" s="75"/>
      <c r="FY24" s="75"/>
      <c r="FZ24" s="75"/>
      <c r="GA24" s="75"/>
      <c r="GB24" s="75"/>
      <c r="GC24" s="75"/>
      <c r="GD24" s="75"/>
      <c r="GE24" s="75"/>
      <c r="GF24" s="75"/>
      <c r="GG24" s="75"/>
      <c r="GH24" s="75"/>
      <c r="GI24" s="75"/>
      <c r="GJ24" s="75"/>
      <c r="GK24" s="75"/>
      <c r="GL24" s="75"/>
      <c r="GM24" s="75"/>
      <c r="GN24" s="75"/>
      <c r="GO24" s="75"/>
      <c r="GP24" s="75"/>
      <c r="GQ24" s="75"/>
      <c r="GR24" s="75"/>
      <c r="GS24" s="75"/>
      <c r="GT24" s="75"/>
      <c r="GU24" s="75"/>
      <c r="GV24" s="75"/>
      <c r="GW24" s="75"/>
      <c r="GX24" s="75"/>
      <c r="GY24" s="75"/>
      <c r="GZ24" s="75"/>
      <c r="HA24" s="75"/>
      <c r="HB24" s="75"/>
      <c r="HC24" s="75"/>
      <c r="HD24" s="75"/>
      <c r="HE24" s="75"/>
      <c r="HF24" s="75"/>
      <c r="HG24" s="75"/>
      <c r="HH24" s="75"/>
      <c r="HI24" s="75"/>
      <c r="HJ24" s="75"/>
      <c r="HK24" s="75"/>
      <c r="HL24" s="75"/>
      <c r="HM24" s="75"/>
      <c r="HN24" s="75"/>
      <c r="HO24" s="75"/>
      <c r="HP24" s="75"/>
      <c r="HQ24" s="75"/>
      <c r="HR24" s="75"/>
      <c r="HS24" s="75"/>
      <c r="HT24" s="75"/>
      <c r="HU24" s="75"/>
      <c r="HV24" s="75"/>
      <c r="HW24" s="75"/>
      <c r="HX24" s="75"/>
      <c r="HY24" s="75"/>
      <c r="HZ24" s="75"/>
      <c r="IA24" s="75"/>
      <c r="IB24" s="75"/>
      <c r="IC24" s="75"/>
      <c r="ID24" s="75"/>
      <c r="IE24" s="75"/>
      <c r="IF24" s="75"/>
      <c r="IG24" s="75"/>
      <c r="IH24" s="75"/>
      <c r="II24" s="75"/>
      <c r="IJ24" s="75"/>
      <c r="IK24" s="75"/>
      <c r="IL24" s="75"/>
      <c r="IM24" s="75"/>
      <c r="IN24" s="75"/>
      <c r="IO24" s="75"/>
      <c r="IP24" s="75"/>
      <c r="IQ24" s="75"/>
      <c r="IR24" s="75"/>
      <c r="IS24" s="75"/>
    </row>
    <row r="25" spans="1:255" s="2" customFormat="1" ht="27.95" customHeight="1" x14ac:dyDescent="0.15">
      <c r="A25" s="96"/>
      <c r="B25" s="97" t="s">
        <v>143</v>
      </c>
      <c r="C25" s="98">
        <v>22</v>
      </c>
      <c r="D25" s="98">
        <v>9</v>
      </c>
      <c r="E25" s="98">
        <v>92</v>
      </c>
      <c r="F25" s="98">
        <v>3205</v>
      </c>
      <c r="G25" s="99">
        <v>1.32</v>
      </c>
      <c r="H25" s="91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75"/>
      <c r="CN25" s="75"/>
      <c r="CO25" s="75"/>
      <c r="CP25" s="75"/>
      <c r="CQ25" s="75"/>
      <c r="CR25" s="75"/>
      <c r="CS25" s="75"/>
      <c r="CT25" s="75"/>
      <c r="CU25" s="75"/>
      <c r="CV25" s="75"/>
      <c r="CW25" s="75"/>
      <c r="CX25" s="75"/>
      <c r="CY25" s="75"/>
      <c r="CZ25" s="75"/>
      <c r="DA25" s="75"/>
      <c r="DB25" s="75"/>
      <c r="DC25" s="75"/>
      <c r="DD25" s="75"/>
      <c r="DE25" s="75"/>
      <c r="DF25" s="75"/>
      <c r="DG25" s="75"/>
      <c r="DH25" s="75"/>
      <c r="DI25" s="75"/>
      <c r="DJ25" s="75"/>
      <c r="DK25" s="75"/>
      <c r="DL25" s="75"/>
      <c r="DM25" s="75"/>
      <c r="DN25" s="75"/>
      <c r="DO25" s="75"/>
      <c r="DP25" s="75"/>
      <c r="DQ25" s="75"/>
      <c r="DR25" s="75"/>
      <c r="DS25" s="75"/>
      <c r="DT25" s="75"/>
      <c r="DU25" s="75"/>
      <c r="DV25" s="75"/>
      <c r="DW25" s="75"/>
      <c r="DX25" s="75"/>
      <c r="DY25" s="75"/>
      <c r="DZ25" s="75"/>
      <c r="EA25" s="75"/>
      <c r="EB25" s="75"/>
      <c r="EC25" s="75"/>
      <c r="ED25" s="75"/>
      <c r="EE25" s="75"/>
      <c r="EF25" s="75"/>
      <c r="EG25" s="75"/>
      <c r="EH25" s="75"/>
      <c r="EI25" s="75"/>
      <c r="EJ25" s="75"/>
      <c r="EK25" s="75"/>
      <c r="EL25" s="75"/>
      <c r="EM25" s="75"/>
      <c r="EN25" s="75"/>
      <c r="EO25" s="75"/>
      <c r="EP25" s="75"/>
      <c r="EQ25" s="75"/>
      <c r="ER25" s="75"/>
      <c r="ES25" s="75"/>
      <c r="ET25" s="75"/>
      <c r="EU25" s="75"/>
      <c r="EV25" s="75"/>
      <c r="EW25" s="75"/>
      <c r="EX25" s="75"/>
      <c r="EY25" s="75"/>
      <c r="EZ25" s="75"/>
      <c r="FA25" s="75"/>
      <c r="FB25" s="75"/>
      <c r="FC25" s="75"/>
      <c r="FD25" s="75"/>
      <c r="FE25" s="75"/>
      <c r="FF25" s="75"/>
      <c r="FG25" s="75"/>
      <c r="FH25" s="75"/>
      <c r="FI25" s="75"/>
      <c r="FJ25" s="75"/>
      <c r="FK25" s="75"/>
      <c r="FL25" s="75"/>
      <c r="FM25" s="75"/>
      <c r="FN25" s="75"/>
      <c r="FO25" s="75"/>
      <c r="FP25" s="75"/>
      <c r="FQ25" s="75"/>
      <c r="FR25" s="75"/>
      <c r="FS25" s="75"/>
      <c r="FT25" s="75"/>
      <c r="FU25" s="75"/>
      <c r="FV25" s="75"/>
      <c r="FW25" s="75"/>
      <c r="FX25" s="75"/>
      <c r="FY25" s="75"/>
      <c r="FZ25" s="75"/>
      <c r="GA25" s="75"/>
      <c r="GB25" s="75"/>
      <c r="GC25" s="75"/>
      <c r="GD25" s="75"/>
      <c r="GE25" s="75"/>
      <c r="GF25" s="75"/>
      <c r="GG25" s="75"/>
      <c r="GH25" s="75"/>
      <c r="GI25" s="75"/>
      <c r="GJ25" s="75"/>
      <c r="GK25" s="75"/>
      <c r="GL25" s="75"/>
      <c r="GM25" s="75"/>
      <c r="GN25" s="75"/>
      <c r="GO25" s="75"/>
      <c r="GP25" s="75"/>
      <c r="GQ25" s="75"/>
      <c r="GR25" s="75"/>
      <c r="GS25" s="75"/>
      <c r="GT25" s="75"/>
      <c r="GU25" s="75"/>
      <c r="GV25" s="75"/>
      <c r="GW25" s="75"/>
      <c r="GX25" s="75"/>
      <c r="GY25" s="75"/>
      <c r="GZ25" s="75"/>
      <c r="HA25" s="75"/>
      <c r="HB25" s="75"/>
      <c r="HC25" s="75"/>
      <c r="HD25" s="75"/>
      <c r="HE25" s="75"/>
      <c r="HF25" s="75"/>
      <c r="HG25" s="75"/>
      <c r="HH25" s="75"/>
      <c r="HI25" s="75"/>
      <c r="HJ25" s="75"/>
      <c r="HK25" s="75"/>
      <c r="HL25" s="75"/>
      <c r="HM25" s="75"/>
      <c r="HN25" s="75"/>
      <c r="HO25" s="75"/>
      <c r="HP25" s="75"/>
      <c r="HQ25" s="75"/>
      <c r="HR25" s="75"/>
      <c r="HS25" s="75"/>
      <c r="HT25" s="75"/>
      <c r="HU25" s="75"/>
      <c r="HV25" s="75"/>
      <c r="HW25" s="75"/>
      <c r="HX25" s="75"/>
      <c r="HY25" s="75"/>
      <c r="HZ25" s="75"/>
      <c r="IA25" s="75"/>
      <c r="IB25" s="75"/>
      <c r="IC25" s="75"/>
      <c r="ID25" s="75"/>
      <c r="IE25" s="75"/>
      <c r="IF25" s="75"/>
      <c r="IG25" s="75"/>
      <c r="IH25" s="75"/>
      <c r="II25" s="75"/>
      <c r="IJ25" s="75"/>
      <c r="IK25" s="75"/>
      <c r="IL25" s="75"/>
      <c r="IM25" s="75"/>
      <c r="IN25" s="75"/>
      <c r="IO25" s="75"/>
      <c r="IP25" s="75"/>
      <c r="IQ25" s="75"/>
      <c r="IR25" s="75"/>
      <c r="IS25" s="75"/>
    </row>
    <row r="26" spans="1:255" s="2" customFormat="1" x14ac:dyDescent="0.15">
      <c r="A26" s="4"/>
      <c r="B26" s="4"/>
      <c r="C26" s="100"/>
      <c r="D26" s="100"/>
      <c r="E26" s="100"/>
      <c r="F26" s="101"/>
      <c r="G26" s="100"/>
      <c r="H26" s="75"/>
      <c r="I26" s="75"/>
      <c r="J26" s="91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75"/>
      <c r="CN26" s="75"/>
      <c r="CO26" s="75"/>
      <c r="CP26" s="75"/>
      <c r="CQ26" s="75"/>
      <c r="CR26" s="75"/>
      <c r="CS26" s="75"/>
      <c r="CT26" s="75"/>
      <c r="CU26" s="75"/>
      <c r="CV26" s="75"/>
      <c r="CW26" s="75"/>
      <c r="CX26" s="75"/>
      <c r="CY26" s="75"/>
      <c r="CZ26" s="75"/>
      <c r="DA26" s="75"/>
      <c r="DB26" s="75"/>
      <c r="DC26" s="75"/>
      <c r="DD26" s="75"/>
      <c r="DE26" s="75"/>
      <c r="DF26" s="75"/>
      <c r="DG26" s="75"/>
      <c r="DH26" s="75"/>
      <c r="DI26" s="75"/>
      <c r="DJ26" s="75"/>
      <c r="DK26" s="75"/>
      <c r="DL26" s="75"/>
      <c r="DM26" s="75"/>
      <c r="DN26" s="75"/>
      <c r="DO26" s="75"/>
      <c r="DP26" s="75"/>
      <c r="DQ26" s="75"/>
      <c r="DR26" s="75"/>
      <c r="DS26" s="75"/>
      <c r="DT26" s="75"/>
      <c r="DU26" s="75"/>
      <c r="DV26" s="75"/>
      <c r="DW26" s="75"/>
      <c r="DX26" s="75"/>
      <c r="DY26" s="75"/>
      <c r="DZ26" s="75"/>
      <c r="EA26" s="75"/>
      <c r="EB26" s="75"/>
      <c r="EC26" s="75"/>
      <c r="ED26" s="75"/>
      <c r="EE26" s="75"/>
      <c r="EF26" s="75"/>
      <c r="EG26" s="75"/>
      <c r="EH26" s="75"/>
      <c r="EI26" s="75"/>
      <c r="EJ26" s="75"/>
      <c r="EK26" s="75"/>
      <c r="EL26" s="75"/>
      <c r="EM26" s="75"/>
      <c r="EN26" s="75"/>
      <c r="EO26" s="75"/>
      <c r="EP26" s="75"/>
      <c r="EQ26" s="75"/>
      <c r="ER26" s="75"/>
      <c r="ES26" s="75"/>
      <c r="ET26" s="75"/>
      <c r="EU26" s="75"/>
      <c r="EV26" s="75"/>
      <c r="EW26" s="75"/>
      <c r="EX26" s="75"/>
      <c r="EY26" s="75"/>
      <c r="EZ26" s="75"/>
      <c r="FA26" s="75"/>
      <c r="FB26" s="75"/>
      <c r="FC26" s="75"/>
      <c r="FD26" s="75"/>
      <c r="FE26" s="75"/>
      <c r="FF26" s="75"/>
      <c r="FG26" s="75"/>
      <c r="FH26" s="75"/>
      <c r="FI26" s="75"/>
      <c r="FJ26" s="75"/>
      <c r="FK26" s="75"/>
      <c r="FL26" s="75"/>
      <c r="FM26" s="75"/>
      <c r="FN26" s="75"/>
      <c r="FO26" s="75"/>
      <c r="FP26" s="75"/>
      <c r="FQ26" s="75"/>
      <c r="FR26" s="75"/>
      <c r="FS26" s="75"/>
      <c r="FT26" s="75"/>
      <c r="FU26" s="75"/>
      <c r="FV26" s="75"/>
      <c r="FW26" s="75"/>
      <c r="FX26" s="75"/>
      <c r="FY26" s="75"/>
      <c r="FZ26" s="75"/>
      <c r="GA26" s="75"/>
      <c r="GB26" s="75"/>
      <c r="GC26" s="75"/>
      <c r="GD26" s="75"/>
      <c r="GE26" s="75"/>
      <c r="GF26" s="75"/>
      <c r="GG26" s="75"/>
      <c r="GH26" s="75"/>
      <c r="GI26" s="75"/>
      <c r="GJ26" s="75"/>
      <c r="GK26" s="75"/>
      <c r="GL26" s="75"/>
      <c r="GM26" s="75"/>
      <c r="GN26" s="75"/>
      <c r="GO26" s="75"/>
      <c r="GP26" s="75"/>
      <c r="GQ26" s="75"/>
      <c r="GR26" s="75"/>
      <c r="GS26" s="75"/>
      <c r="GT26" s="75"/>
      <c r="GU26" s="75"/>
      <c r="GV26" s="75"/>
      <c r="GW26" s="75"/>
      <c r="GX26" s="75"/>
      <c r="GY26" s="75"/>
      <c r="GZ26" s="75"/>
      <c r="HA26" s="75"/>
      <c r="HB26" s="75"/>
      <c r="HC26" s="75"/>
      <c r="HD26" s="75"/>
      <c r="HE26" s="75"/>
      <c r="HF26" s="75"/>
      <c r="HG26" s="75"/>
      <c r="HH26" s="75"/>
      <c r="HI26" s="75"/>
      <c r="HJ26" s="75"/>
      <c r="HK26" s="75"/>
      <c r="HL26" s="75"/>
      <c r="HM26" s="75"/>
      <c r="HN26" s="75"/>
      <c r="HO26" s="75"/>
      <c r="HP26" s="75"/>
      <c r="HQ26" s="75"/>
      <c r="HR26" s="75"/>
      <c r="HS26" s="75"/>
      <c r="HT26" s="75"/>
      <c r="HU26" s="75"/>
      <c r="HV26" s="75"/>
      <c r="HW26" s="75"/>
      <c r="HX26" s="75"/>
      <c r="HY26" s="75"/>
      <c r="HZ26" s="75"/>
      <c r="IA26" s="75"/>
      <c r="IB26" s="75"/>
      <c r="IC26" s="75"/>
      <c r="ID26" s="75"/>
      <c r="IE26" s="75"/>
      <c r="IF26" s="75"/>
      <c r="IG26" s="75"/>
      <c r="IH26" s="75"/>
      <c r="II26" s="75"/>
      <c r="IJ26" s="75"/>
      <c r="IK26" s="75"/>
      <c r="IL26" s="75"/>
      <c r="IM26" s="75"/>
      <c r="IN26" s="75"/>
      <c r="IO26" s="75"/>
      <c r="IP26" s="75"/>
      <c r="IQ26" s="75"/>
      <c r="IR26" s="75"/>
      <c r="IS26" s="75"/>
      <c r="IT26" s="75"/>
      <c r="IU26" s="75"/>
    </row>
    <row r="27" spans="1:255" s="2" customFormat="1" x14ac:dyDescent="0.15">
      <c r="A27" s="4"/>
      <c r="B27" s="4"/>
      <c r="C27" s="100"/>
      <c r="D27" s="102"/>
      <c r="E27" s="102"/>
      <c r="F27" s="101"/>
      <c r="G27" s="100"/>
      <c r="H27" s="75"/>
      <c r="I27" s="75"/>
      <c r="J27" s="91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75"/>
      <c r="CE27" s="75"/>
      <c r="CF27" s="75"/>
      <c r="CG27" s="75"/>
      <c r="CH27" s="75"/>
      <c r="CI27" s="75"/>
      <c r="CJ27" s="75"/>
      <c r="CK27" s="75"/>
      <c r="CL27" s="75"/>
      <c r="CM27" s="75"/>
      <c r="CN27" s="75"/>
      <c r="CO27" s="75"/>
      <c r="CP27" s="75"/>
      <c r="CQ27" s="75"/>
      <c r="CR27" s="75"/>
      <c r="CS27" s="75"/>
      <c r="CT27" s="75"/>
      <c r="CU27" s="75"/>
      <c r="CV27" s="75"/>
      <c r="CW27" s="75"/>
      <c r="CX27" s="75"/>
      <c r="CY27" s="75"/>
      <c r="CZ27" s="75"/>
      <c r="DA27" s="75"/>
      <c r="DB27" s="75"/>
      <c r="DC27" s="75"/>
      <c r="DD27" s="75"/>
      <c r="DE27" s="75"/>
      <c r="DF27" s="75"/>
      <c r="DG27" s="75"/>
      <c r="DH27" s="75"/>
      <c r="DI27" s="75"/>
      <c r="DJ27" s="75"/>
      <c r="DK27" s="75"/>
      <c r="DL27" s="75"/>
      <c r="DM27" s="75"/>
      <c r="DN27" s="75"/>
      <c r="DO27" s="75"/>
      <c r="DP27" s="75"/>
      <c r="DQ27" s="75"/>
      <c r="DR27" s="75"/>
      <c r="DS27" s="75"/>
      <c r="DT27" s="75"/>
      <c r="DU27" s="75"/>
      <c r="DV27" s="75"/>
      <c r="DW27" s="75"/>
      <c r="DX27" s="75"/>
      <c r="DY27" s="75"/>
      <c r="DZ27" s="75"/>
      <c r="EA27" s="75"/>
      <c r="EB27" s="75"/>
      <c r="EC27" s="75"/>
      <c r="ED27" s="75"/>
      <c r="EE27" s="75"/>
      <c r="EF27" s="75"/>
      <c r="EG27" s="75"/>
      <c r="EH27" s="75"/>
      <c r="EI27" s="75"/>
      <c r="EJ27" s="75"/>
      <c r="EK27" s="75"/>
      <c r="EL27" s="75"/>
      <c r="EM27" s="75"/>
      <c r="EN27" s="75"/>
      <c r="EO27" s="75"/>
      <c r="EP27" s="75"/>
      <c r="EQ27" s="75"/>
      <c r="ER27" s="75"/>
      <c r="ES27" s="75"/>
      <c r="ET27" s="75"/>
      <c r="EU27" s="75"/>
      <c r="EV27" s="75"/>
      <c r="EW27" s="75"/>
      <c r="EX27" s="75"/>
      <c r="EY27" s="75"/>
      <c r="EZ27" s="75"/>
      <c r="FA27" s="75"/>
      <c r="FB27" s="75"/>
      <c r="FC27" s="75"/>
      <c r="FD27" s="75"/>
      <c r="FE27" s="75"/>
      <c r="FF27" s="75"/>
      <c r="FG27" s="75"/>
      <c r="FH27" s="75"/>
      <c r="FI27" s="75"/>
      <c r="FJ27" s="75"/>
      <c r="FK27" s="75"/>
      <c r="FL27" s="75"/>
      <c r="FM27" s="75"/>
      <c r="FN27" s="75"/>
      <c r="FO27" s="75"/>
      <c r="FP27" s="75"/>
      <c r="FQ27" s="75"/>
      <c r="FR27" s="75"/>
      <c r="FS27" s="75"/>
      <c r="FT27" s="75"/>
      <c r="FU27" s="75"/>
      <c r="FV27" s="75"/>
      <c r="FW27" s="75"/>
      <c r="FX27" s="75"/>
      <c r="FY27" s="75"/>
      <c r="FZ27" s="75"/>
      <c r="GA27" s="75"/>
      <c r="GB27" s="75"/>
      <c r="GC27" s="75"/>
      <c r="GD27" s="75"/>
      <c r="GE27" s="75"/>
      <c r="GF27" s="75"/>
      <c r="GG27" s="75"/>
      <c r="GH27" s="75"/>
      <c r="GI27" s="75"/>
      <c r="GJ27" s="75"/>
      <c r="GK27" s="75"/>
      <c r="GL27" s="75"/>
      <c r="GM27" s="75"/>
      <c r="GN27" s="75"/>
      <c r="GO27" s="75"/>
      <c r="GP27" s="75"/>
      <c r="GQ27" s="75"/>
      <c r="GR27" s="75"/>
      <c r="GS27" s="75"/>
      <c r="GT27" s="75"/>
      <c r="GU27" s="75"/>
      <c r="GV27" s="75"/>
      <c r="GW27" s="75"/>
      <c r="GX27" s="75"/>
      <c r="GY27" s="75"/>
      <c r="GZ27" s="75"/>
      <c r="HA27" s="75"/>
      <c r="HB27" s="75"/>
      <c r="HC27" s="75"/>
      <c r="HD27" s="75"/>
      <c r="HE27" s="75"/>
      <c r="HF27" s="75"/>
      <c r="HG27" s="75"/>
      <c r="HH27" s="75"/>
      <c r="HI27" s="75"/>
      <c r="HJ27" s="75"/>
      <c r="HK27" s="75"/>
      <c r="HL27" s="75"/>
      <c r="HM27" s="75"/>
      <c r="HN27" s="75"/>
      <c r="HO27" s="75"/>
      <c r="HP27" s="75"/>
      <c r="HQ27" s="75"/>
      <c r="HR27" s="75"/>
      <c r="HS27" s="75"/>
      <c r="HT27" s="75"/>
      <c r="HU27" s="75"/>
      <c r="HV27" s="75"/>
      <c r="HW27" s="75"/>
      <c r="HX27" s="75"/>
      <c r="HY27" s="75"/>
      <c r="HZ27" s="75"/>
      <c r="IA27" s="75"/>
      <c r="IB27" s="75"/>
      <c r="IC27" s="75"/>
      <c r="ID27" s="75"/>
      <c r="IE27" s="75"/>
      <c r="IF27" s="75"/>
      <c r="IG27" s="75"/>
      <c r="IH27" s="75"/>
      <c r="II27" s="75"/>
      <c r="IJ27" s="75"/>
      <c r="IK27" s="75"/>
      <c r="IL27" s="75"/>
      <c r="IM27" s="75"/>
      <c r="IN27" s="75"/>
      <c r="IO27" s="75"/>
      <c r="IP27" s="75"/>
      <c r="IQ27" s="75"/>
      <c r="IR27" s="75"/>
      <c r="IS27" s="75"/>
      <c r="IT27" s="75"/>
      <c r="IU27" s="75"/>
    </row>
    <row r="28" spans="1:255" s="2" customFormat="1" x14ac:dyDescent="0.15">
      <c r="A28" s="4"/>
      <c r="B28" s="4"/>
      <c r="C28" s="100"/>
      <c r="D28" s="102"/>
      <c r="E28" s="102"/>
      <c r="F28" s="101"/>
      <c r="G28" s="100"/>
      <c r="H28" s="75"/>
      <c r="I28" s="75"/>
      <c r="J28" s="91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75"/>
      <c r="CN28" s="75"/>
      <c r="CO28" s="75"/>
      <c r="CP28" s="75"/>
      <c r="CQ28" s="75"/>
      <c r="CR28" s="75"/>
      <c r="CS28" s="75"/>
      <c r="CT28" s="75"/>
      <c r="CU28" s="75"/>
      <c r="CV28" s="75"/>
      <c r="CW28" s="75"/>
      <c r="CX28" s="75"/>
      <c r="CY28" s="75"/>
      <c r="CZ28" s="75"/>
      <c r="DA28" s="75"/>
      <c r="DB28" s="75"/>
      <c r="DC28" s="75"/>
      <c r="DD28" s="75"/>
      <c r="DE28" s="75"/>
      <c r="DF28" s="75"/>
      <c r="DG28" s="75"/>
      <c r="DH28" s="75"/>
      <c r="DI28" s="75"/>
      <c r="DJ28" s="75"/>
      <c r="DK28" s="75"/>
      <c r="DL28" s="75"/>
      <c r="DM28" s="75"/>
      <c r="DN28" s="75"/>
      <c r="DO28" s="75"/>
      <c r="DP28" s="75"/>
      <c r="DQ28" s="75"/>
      <c r="DR28" s="75"/>
      <c r="DS28" s="75"/>
      <c r="DT28" s="75"/>
      <c r="DU28" s="75"/>
      <c r="DV28" s="75"/>
      <c r="DW28" s="75"/>
      <c r="DX28" s="75"/>
      <c r="DY28" s="75"/>
      <c r="DZ28" s="75"/>
      <c r="EA28" s="75"/>
      <c r="EB28" s="75"/>
      <c r="EC28" s="75"/>
      <c r="ED28" s="75"/>
      <c r="EE28" s="75"/>
      <c r="EF28" s="75"/>
      <c r="EG28" s="75"/>
      <c r="EH28" s="75"/>
      <c r="EI28" s="75"/>
      <c r="EJ28" s="75"/>
      <c r="EK28" s="75"/>
      <c r="EL28" s="75"/>
      <c r="EM28" s="75"/>
      <c r="EN28" s="75"/>
      <c r="EO28" s="75"/>
      <c r="EP28" s="75"/>
      <c r="EQ28" s="75"/>
      <c r="ER28" s="75"/>
      <c r="ES28" s="75"/>
      <c r="ET28" s="75"/>
      <c r="EU28" s="75"/>
      <c r="EV28" s="75"/>
      <c r="EW28" s="75"/>
      <c r="EX28" s="75"/>
      <c r="EY28" s="75"/>
      <c r="EZ28" s="75"/>
      <c r="FA28" s="75"/>
      <c r="FB28" s="75"/>
      <c r="FC28" s="75"/>
      <c r="FD28" s="75"/>
      <c r="FE28" s="75"/>
      <c r="FF28" s="75"/>
      <c r="FG28" s="75"/>
      <c r="FH28" s="75"/>
      <c r="FI28" s="75"/>
      <c r="FJ28" s="75"/>
      <c r="FK28" s="75"/>
      <c r="FL28" s="75"/>
      <c r="FM28" s="75"/>
      <c r="FN28" s="75"/>
      <c r="FO28" s="75"/>
      <c r="FP28" s="75"/>
      <c r="FQ28" s="75"/>
      <c r="FR28" s="75"/>
      <c r="FS28" s="75"/>
      <c r="FT28" s="75"/>
      <c r="FU28" s="75"/>
      <c r="FV28" s="75"/>
      <c r="FW28" s="75"/>
      <c r="FX28" s="75"/>
      <c r="FY28" s="75"/>
      <c r="FZ28" s="75"/>
      <c r="GA28" s="75"/>
      <c r="GB28" s="75"/>
      <c r="GC28" s="75"/>
      <c r="GD28" s="75"/>
      <c r="GE28" s="75"/>
      <c r="GF28" s="75"/>
      <c r="GG28" s="75"/>
      <c r="GH28" s="75"/>
      <c r="GI28" s="75"/>
      <c r="GJ28" s="75"/>
      <c r="GK28" s="75"/>
      <c r="GL28" s="75"/>
      <c r="GM28" s="75"/>
      <c r="GN28" s="75"/>
      <c r="GO28" s="75"/>
      <c r="GP28" s="75"/>
      <c r="GQ28" s="75"/>
      <c r="GR28" s="75"/>
      <c r="GS28" s="75"/>
      <c r="GT28" s="75"/>
      <c r="GU28" s="75"/>
      <c r="GV28" s="75"/>
      <c r="GW28" s="75"/>
      <c r="GX28" s="75"/>
      <c r="GY28" s="75"/>
      <c r="GZ28" s="75"/>
      <c r="HA28" s="75"/>
      <c r="HB28" s="75"/>
      <c r="HC28" s="75"/>
      <c r="HD28" s="75"/>
      <c r="HE28" s="75"/>
      <c r="HF28" s="75"/>
      <c r="HG28" s="75"/>
      <c r="HH28" s="75"/>
      <c r="HI28" s="75"/>
      <c r="HJ28" s="75"/>
      <c r="HK28" s="75"/>
      <c r="HL28" s="75"/>
      <c r="HM28" s="75"/>
      <c r="HN28" s="75"/>
      <c r="HO28" s="75"/>
      <c r="HP28" s="75"/>
      <c r="HQ28" s="75"/>
      <c r="HR28" s="75"/>
      <c r="HS28" s="75"/>
      <c r="HT28" s="75"/>
      <c r="HU28" s="75"/>
      <c r="HV28" s="75"/>
      <c r="HW28" s="75"/>
      <c r="HX28" s="75"/>
      <c r="HY28" s="75"/>
      <c r="HZ28" s="75"/>
      <c r="IA28" s="75"/>
      <c r="IB28" s="75"/>
      <c r="IC28" s="75"/>
      <c r="ID28" s="75"/>
      <c r="IE28" s="75"/>
      <c r="IF28" s="75"/>
      <c r="IG28" s="75"/>
      <c r="IH28" s="75"/>
      <c r="II28" s="75"/>
      <c r="IJ28" s="75"/>
      <c r="IK28" s="75"/>
      <c r="IL28" s="75"/>
      <c r="IM28" s="75"/>
      <c r="IN28" s="75"/>
      <c r="IO28" s="75"/>
      <c r="IP28" s="75"/>
      <c r="IQ28" s="75"/>
      <c r="IR28" s="75"/>
      <c r="IS28" s="75"/>
      <c r="IT28" s="75"/>
      <c r="IU28" s="75"/>
    </row>
    <row r="29" spans="1:255" s="2" customFormat="1" x14ac:dyDescent="0.15">
      <c r="A29" s="4"/>
      <c r="B29" s="4"/>
      <c r="C29" s="100"/>
      <c r="D29" s="102"/>
      <c r="E29" s="102"/>
      <c r="F29" s="101"/>
      <c r="G29" s="100"/>
      <c r="H29" s="75"/>
      <c r="I29" s="75"/>
      <c r="J29" s="91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75"/>
      <c r="CN29" s="75"/>
      <c r="CO29" s="75"/>
      <c r="CP29" s="75"/>
      <c r="CQ29" s="75"/>
      <c r="CR29" s="75"/>
      <c r="CS29" s="75"/>
      <c r="CT29" s="75"/>
      <c r="CU29" s="75"/>
      <c r="CV29" s="75"/>
      <c r="CW29" s="75"/>
      <c r="CX29" s="75"/>
      <c r="CY29" s="75"/>
      <c r="CZ29" s="75"/>
      <c r="DA29" s="75"/>
      <c r="DB29" s="75"/>
      <c r="DC29" s="75"/>
      <c r="DD29" s="75"/>
      <c r="DE29" s="75"/>
      <c r="DF29" s="75"/>
      <c r="DG29" s="75"/>
      <c r="DH29" s="75"/>
      <c r="DI29" s="75"/>
      <c r="DJ29" s="75"/>
      <c r="DK29" s="75"/>
      <c r="DL29" s="75"/>
      <c r="DM29" s="75"/>
      <c r="DN29" s="75"/>
      <c r="DO29" s="75"/>
      <c r="DP29" s="75"/>
      <c r="DQ29" s="75"/>
      <c r="DR29" s="75"/>
      <c r="DS29" s="75"/>
      <c r="DT29" s="75"/>
      <c r="DU29" s="75"/>
      <c r="DV29" s="75"/>
      <c r="DW29" s="75"/>
      <c r="DX29" s="75"/>
      <c r="DY29" s="75"/>
      <c r="DZ29" s="75"/>
      <c r="EA29" s="75"/>
      <c r="EB29" s="75"/>
      <c r="EC29" s="75"/>
      <c r="ED29" s="75"/>
      <c r="EE29" s="75"/>
      <c r="EF29" s="75"/>
      <c r="EG29" s="75"/>
      <c r="EH29" s="75"/>
      <c r="EI29" s="75"/>
      <c r="EJ29" s="75"/>
      <c r="EK29" s="75"/>
      <c r="EL29" s="75"/>
      <c r="EM29" s="75"/>
      <c r="EN29" s="75"/>
      <c r="EO29" s="75"/>
      <c r="EP29" s="75"/>
      <c r="EQ29" s="75"/>
      <c r="ER29" s="75"/>
      <c r="ES29" s="75"/>
      <c r="ET29" s="75"/>
      <c r="EU29" s="75"/>
      <c r="EV29" s="75"/>
      <c r="EW29" s="75"/>
      <c r="EX29" s="75"/>
      <c r="EY29" s="75"/>
      <c r="EZ29" s="75"/>
      <c r="FA29" s="75"/>
      <c r="FB29" s="75"/>
      <c r="FC29" s="75"/>
      <c r="FD29" s="75"/>
      <c r="FE29" s="75"/>
      <c r="FF29" s="75"/>
      <c r="FG29" s="75"/>
      <c r="FH29" s="75"/>
      <c r="FI29" s="75"/>
      <c r="FJ29" s="75"/>
      <c r="FK29" s="75"/>
      <c r="FL29" s="75"/>
      <c r="FM29" s="75"/>
      <c r="FN29" s="75"/>
      <c r="FO29" s="75"/>
      <c r="FP29" s="75"/>
      <c r="FQ29" s="75"/>
      <c r="FR29" s="75"/>
      <c r="FS29" s="75"/>
      <c r="FT29" s="75"/>
      <c r="FU29" s="75"/>
      <c r="FV29" s="75"/>
      <c r="FW29" s="75"/>
      <c r="FX29" s="75"/>
      <c r="FY29" s="75"/>
      <c r="FZ29" s="75"/>
      <c r="GA29" s="75"/>
      <c r="GB29" s="75"/>
      <c r="GC29" s="75"/>
      <c r="GD29" s="75"/>
      <c r="GE29" s="75"/>
      <c r="GF29" s="75"/>
      <c r="GG29" s="75"/>
      <c r="GH29" s="75"/>
      <c r="GI29" s="75"/>
      <c r="GJ29" s="75"/>
      <c r="GK29" s="75"/>
      <c r="GL29" s="75"/>
      <c r="GM29" s="75"/>
      <c r="GN29" s="75"/>
      <c r="GO29" s="75"/>
      <c r="GP29" s="75"/>
      <c r="GQ29" s="75"/>
      <c r="GR29" s="75"/>
      <c r="GS29" s="75"/>
      <c r="GT29" s="75"/>
      <c r="GU29" s="75"/>
      <c r="GV29" s="75"/>
      <c r="GW29" s="75"/>
      <c r="GX29" s="75"/>
      <c r="GY29" s="75"/>
      <c r="GZ29" s="75"/>
      <c r="HA29" s="75"/>
      <c r="HB29" s="75"/>
      <c r="HC29" s="75"/>
      <c r="HD29" s="75"/>
      <c r="HE29" s="75"/>
      <c r="HF29" s="75"/>
      <c r="HG29" s="75"/>
      <c r="HH29" s="75"/>
      <c r="HI29" s="75"/>
      <c r="HJ29" s="75"/>
      <c r="HK29" s="75"/>
      <c r="HL29" s="75"/>
      <c r="HM29" s="75"/>
      <c r="HN29" s="75"/>
      <c r="HO29" s="75"/>
      <c r="HP29" s="75"/>
      <c r="HQ29" s="75"/>
      <c r="HR29" s="75"/>
      <c r="HS29" s="75"/>
      <c r="HT29" s="75"/>
      <c r="HU29" s="75"/>
      <c r="HV29" s="75"/>
      <c r="HW29" s="75"/>
      <c r="HX29" s="75"/>
      <c r="HY29" s="75"/>
      <c r="HZ29" s="75"/>
      <c r="IA29" s="75"/>
      <c r="IB29" s="75"/>
      <c r="IC29" s="75"/>
      <c r="ID29" s="75"/>
      <c r="IE29" s="75"/>
      <c r="IF29" s="75"/>
      <c r="IG29" s="75"/>
      <c r="IH29" s="75"/>
      <c r="II29" s="75"/>
      <c r="IJ29" s="75"/>
      <c r="IK29" s="75"/>
      <c r="IL29" s="75"/>
      <c r="IM29" s="75"/>
      <c r="IN29" s="75"/>
      <c r="IO29" s="75"/>
      <c r="IP29" s="75"/>
      <c r="IQ29" s="75"/>
      <c r="IR29" s="75"/>
      <c r="IS29" s="75"/>
      <c r="IT29" s="75"/>
      <c r="IU29" s="75"/>
    </row>
    <row r="30" spans="1:255" s="2" customFormat="1" x14ac:dyDescent="0.15">
      <c r="A30" s="4"/>
      <c r="B30" s="4"/>
      <c r="C30" s="100"/>
      <c r="D30" s="102"/>
      <c r="E30" s="102"/>
      <c r="F30" s="101"/>
      <c r="G30" s="100"/>
      <c r="H30" s="75"/>
      <c r="I30" s="75"/>
      <c r="J30" s="91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75"/>
      <c r="CN30" s="75"/>
      <c r="CO30" s="75"/>
      <c r="CP30" s="75"/>
      <c r="CQ30" s="75"/>
      <c r="CR30" s="75"/>
      <c r="CS30" s="75"/>
      <c r="CT30" s="75"/>
      <c r="CU30" s="75"/>
      <c r="CV30" s="75"/>
      <c r="CW30" s="75"/>
      <c r="CX30" s="75"/>
      <c r="CY30" s="75"/>
      <c r="CZ30" s="75"/>
      <c r="DA30" s="75"/>
      <c r="DB30" s="75"/>
      <c r="DC30" s="75"/>
      <c r="DD30" s="75"/>
      <c r="DE30" s="75"/>
      <c r="DF30" s="75"/>
      <c r="DG30" s="75"/>
      <c r="DH30" s="75"/>
      <c r="DI30" s="75"/>
      <c r="DJ30" s="75"/>
      <c r="DK30" s="75"/>
      <c r="DL30" s="75"/>
      <c r="DM30" s="75"/>
      <c r="DN30" s="75"/>
      <c r="DO30" s="75"/>
      <c r="DP30" s="75"/>
      <c r="DQ30" s="75"/>
      <c r="DR30" s="75"/>
      <c r="DS30" s="75"/>
      <c r="DT30" s="75"/>
      <c r="DU30" s="75"/>
      <c r="DV30" s="75"/>
      <c r="DW30" s="75"/>
      <c r="DX30" s="75"/>
      <c r="DY30" s="75"/>
      <c r="DZ30" s="75"/>
      <c r="EA30" s="75"/>
      <c r="EB30" s="75"/>
      <c r="EC30" s="75"/>
      <c r="ED30" s="75"/>
      <c r="EE30" s="75"/>
      <c r="EF30" s="75"/>
      <c r="EG30" s="75"/>
      <c r="EH30" s="75"/>
      <c r="EI30" s="75"/>
      <c r="EJ30" s="75"/>
      <c r="EK30" s="75"/>
      <c r="EL30" s="75"/>
      <c r="EM30" s="75"/>
      <c r="EN30" s="75"/>
      <c r="EO30" s="75"/>
      <c r="EP30" s="75"/>
      <c r="EQ30" s="75"/>
      <c r="ER30" s="75"/>
      <c r="ES30" s="75"/>
      <c r="ET30" s="75"/>
      <c r="EU30" s="75"/>
      <c r="EV30" s="75"/>
      <c r="EW30" s="75"/>
      <c r="EX30" s="75"/>
      <c r="EY30" s="75"/>
      <c r="EZ30" s="75"/>
      <c r="FA30" s="75"/>
      <c r="FB30" s="75"/>
      <c r="FC30" s="75"/>
      <c r="FD30" s="75"/>
      <c r="FE30" s="75"/>
      <c r="FF30" s="75"/>
      <c r="FG30" s="75"/>
      <c r="FH30" s="75"/>
      <c r="FI30" s="75"/>
      <c r="FJ30" s="75"/>
      <c r="FK30" s="75"/>
      <c r="FL30" s="75"/>
      <c r="FM30" s="75"/>
      <c r="FN30" s="75"/>
      <c r="FO30" s="75"/>
      <c r="FP30" s="75"/>
      <c r="FQ30" s="75"/>
      <c r="FR30" s="75"/>
      <c r="FS30" s="75"/>
      <c r="FT30" s="75"/>
      <c r="FU30" s="75"/>
      <c r="FV30" s="75"/>
      <c r="FW30" s="75"/>
      <c r="FX30" s="75"/>
      <c r="FY30" s="75"/>
      <c r="FZ30" s="75"/>
      <c r="GA30" s="75"/>
      <c r="GB30" s="75"/>
      <c r="GC30" s="75"/>
      <c r="GD30" s="75"/>
      <c r="GE30" s="75"/>
      <c r="GF30" s="75"/>
      <c r="GG30" s="75"/>
      <c r="GH30" s="75"/>
      <c r="GI30" s="75"/>
      <c r="GJ30" s="75"/>
      <c r="GK30" s="75"/>
      <c r="GL30" s="75"/>
      <c r="GM30" s="75"/>
      <c r="GN30" s="75"/>
      <c r="GO30" s="75"/>
      <c r="GP30" s="75"/>
      <c r="GQ30" s="75"/>
      <c r="GR30" s="75"/>
      <c r="GS30" s="75"/>
      <c r="GT30" s="75"/>
      <c r="GU30" s="75"/>
      <c r="GV30" s="75"/>
      <c r="GW30" s="75"/>
      <c r="GX30" s="75"/>
      <c r="GY30" s="75"/>
      <c r="GZ30" s="75"/>
      <c r="HA30" s="75"/>
      <c r="HB30" s="75"/>
      <c r="HC30" s="75"/>
      <c r="HD30" s="75"/>
      <c r="HE30" s="75"/>
      <c r="HF30" s="75"/>
      <c r="HG30" s="75"/>
      <c r="HH30" s="75"/>
      <c r="HI30" s="75"/>
      <c r="HJ30" s="75"/>
      <c r="HK30" s="75"/>
      <c r="HL30" s="75"/>
      <c r="HM30" s="75"/>
      <c r="HN30" s="75"/>
      <c r="HO30" s="75"/>
      <c r="HP30" s="75"/>
      <c r="HQ30" s="75"/>
      <c r="HR30" s="75"/>
      <c r="HS30" s="75"/>
      <c r="HT30" s="75"/>
      <c r="HU30" s="75"/>
      <c r="HV30" s="75"/>
      <c r="HW30" s="75"/>
      <c r="HX30" s="75"/>
      <c r="HY30" s="75"/>
      <c r="HZ30" s="75"/>
      <c r="IA30" s="75"/>
      <c r="IB30" s="75"/>
      <c r="IC30" s="75"/>
      <c r="ID30" s="75"/>
      <c r="IE30" s="75"/>
      <c r="IF30" s="75"/>
      <c r="IG30" s="75"/>
      <c r="IH30" s="75"/>
      <c r="II30" s="75"/>
      <c r="IJ30" s="75"/>
      <c r="IK30" s="75"/>
      <c r="IL30" s="75"/>
      <c r="IM30" s="75"/>
      <c r="IN30" s="75"/>
      <c r="IO30" s="75"/>
      <c r="IP30" s="75"/>
      <c r="IQ30" s="75"/>
      <c r="IR30" s="75"/>
      <c r="IS30" s="75"/>
      <c r="IT30" s="75"/>
      <c r="IU30" s="75"/>
    </row>
    <row r="31" spans="1:255" s="2" customFormat="1" x14ac:dyDescent="0.15">
      <c r="A31" s="4"/>
      <c r="B31" s="4"/>
      <c r="C31" s="100"/>
      <c r="D31" s="102"/>
      <c r="E31" s="102"/>
      <c r="F31" s="101"/>
      <c r="G31" s="100"/>
      <c r="H31" s="75"/>
      <c r="I31" s="75"/>
      <c r="J31" s="91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75"/>
      <c r="CN31" s="75"/>
      <c r="CO31" s="75"/>
      <c r="CP31" s="75"/>
      <c r="CQ31" s="75"/>
      <c r="CR31" s="75"/>
      <c r="CS31" s="75"/>
      <c r="CT31" s="75"/>
      <c r="CU31" s="75"/>
      <c r="CV31" s="75"/>
      <c r="CW31" s="75"/>
      <c r="CX31" s="75"/>
      <c r="CY31" s="75"/>
      <c r="CZ31" s="75"/>
      <c r="DA31" s="75"/>
      <c r="DB31" s="75"/>
      <c r="DC31" s="75"/>
      <c r="DD31" s="75"/>
      <c r="DE31" s="75"/>
      <c r="DF31" s="75"/>
      <c r="DG31" s="75"/>
      <c r="DH31" s="75"/>
      <c r="DI31" s="75"/>
      <c r="DJ31" s="75"/>
      <c r="DK31" s="75"/>
      <c r="DL31" s="75"/>
      <c r="DM31" s="75"/>
      <c r="DN31" s="75"/>
      <c r="DO31" s="75"/>
      <c r="DP31" s="75"/>
      <c r="DQ31" s="75"/>
      <c r="DR31" s="75"/>
      <c r="DS31" s="75"/>
      <c r="DT31" s="75"/>
      <c r="DU31" s="75"/>
      <c r="DV31" s="75"/>
      <c r="DW31" s="75"/>
      <c r="DX31" s="75"/>
      <c r="DY31" s="75"/>
      <c r="DZ31" s="75"/>
      <c r="EA31" s="75"/>
      <c r="EB31" s="75"/>
      <c r="EC31" s="75"/>
      <c r="ED31" s="75"/>
      <c r="EE31" s="75"/>
      <c r="EF31" s="75"/>
      <c r="EG31" s="75"/>
      <c r="EH31" s="75"/>
      <c r="EI31" s="75"/>
      <c r="EJ31" s="75"/>
      <c r="EK31" s="75"/>
      <c r="EL31" s="75"/>
      <c r="EM31" s="75"/>
      <c r="EN31" s="75"/>
      <c r="EO31" s="75"/>
      <c r="EP31" s="75"/>
      <c r="EQ31" s="75"/>
      <c r="ER31" s="75"/>
      <c r="ES31" s="75"/>
      <c r="ET31" s="75"/>
      <c r="EU31" s="75"/>
      <c r="EV31" s="75"/>
      <c r="EW31" s="75"/>
      <c r="EX31" s="75"/>
      <c r="EY31" s="75"/>
      <c r="EZ31" s="75"/>
      <c r="FA31" s="75"/>
      <c r="FB31" s="75"/>
      <c r="FC31" s="75"/>
      <c r="FD31" s="75"/>
      <c r="FE31" s="75"/>
      <c r="FF31" s="75"/>
      <c r="FG31" s="75"/>
      <c r="FH31" s="75"/>
      <c r="FI31" s="75"/>
      <c r="FJ31" s="75"/>
      <c r="FK31" s="75"/>
      <c r="FL31" s="75"/>
      <c r="FM31" s="75"/>
      <c r="FN31" s="75"/>
      <c r="FO31" s="75"/>
      <c r="FP31" s="75"/>
      <c r="FQ31" s="75"/>
      <c r="FR31" s="75"/>
      <c r="FS31" s="75"/>
      <c r="FT31" s="75"/>
      <c r="FU31" s="75"/>
      <c r="FV31" s="75"/>
      <c r="FW31" s="75"/>
      <c r="FX31" s="75"/>
      <c r="FY31" s="75"/>
      <c r="FZ31" s="75"/>
      <c r="GA31" s="75"/>
      <c r="GB31" s="75"/>
      <c r="GC31" s="75"/>
      <c r="GD31" s="75"/>
      <c r="GE31" s="75"/>
      <c r="GF31" s="75"/>
      <c r="GG31" s="75"/>
      <c r="GH31" s="75"/>
      <c r="GI31" s="75"/>
      <c r="GJ31" s="75"/>
      <c r="GK31" s="75"/>
      <c r="GL31" s="75"/>
      <c r="GM31" s="75"/>
      <c r="GN31" s="75"/>
      <c r="GO31" s="75"/>
      <c r="GP31" s="75"/>
      <c r="GQ31" s="75"/>
      <c r="GR31" s="75"/>
      <c r="GS31" s="75"/>
      <c r="GT31" s="75"/>
      <c r="GU31" s="75"/>
      <c r="GV31" s="75"/>
      <c r="GW31" s="75"/>
      <c r="GX31" s="75"/>
      <c r="GY31" s="75"/>
      <c r="GZ31" s="75"/>
      <c r="HA31" s="75"/>
      <c r="HB31" s="75"/>
      <c r="HC31" s="75"/>
      <c r="HD31" s="75"/>
      <c r="HE31" s="75"/>
      <c r="HF31" s="75"/>
      <c r="HG31" s="75"/>
      <c r="HH31" s="75"/>
      <c r="HI31" s="75"/>
      <c r="HJ31" s="75"/>
      <c r="HK31" s="75"/>
      <c r="HL31" s="75"/>
      <c r="HM31" s="75"/>
      <c r="HN31" s="75"/>
      <c r="HO31" s="75"/>
      <c r="HP31" s="75"/>
      <c r="HQ31" s="75"/>
      <c r="HR31" s="75"/>
      <c r="HS31" s="75"/>
      <c r="HT31" s="75"/>
      <c r="HU31" s="75"/>
      <c r="HV31" s="75"/>
      <c r="HW31" s="75"/>
      <c r="HX31" s="75"/>
      <c r="HY31" s="75"/>
      <c r="HZ31" s="75"/>
      <c r="IA31" s="75"/>
      <c r="IB31" s="75"/>
      <c r="IC31" s="75"/>
      <c r="ID31" s="75"/>
      <c r="IE31" s="75"/>
      <c r="IF31" s="75"/>
      <c r="IG31" s="75"/>
      <c r="IH31" s="75"/>
      <c r="II31" s="75"/>
      <c r="IJ31" s="75"/>
      <c r="IK31" s="75"/>
      <c r="IL31" s="75"/>
      <c r="IM31" s="75"/>
      <c r="IN31" s="75"/>
      <c r="IO31" s="75"/>
      <c r="IP31" s="75"/>
      <c r="IQ31" s="75"/>
      <c r="IR31" s="75"/>
      <c r="IS31" s="75"/>
      <c r="IT31" s="75"/>
      <c r="IU31" s="75"/>
    </row>
    <row r="32" spans="1:255" s="2" customFormat="1" x14ac:dyDescent="0.15">
      <c r="A32" s="4"/>
      <c r="B32" s="4"/>
      <c r="C32" s="100"/>
      <c r="D32" s="102"/>
      <c r="E32" s="102"/>
      <c r="F32" s="101"/>
      <c r="G32" s="100"/>
      <c r="H32" s="75"/>
      <c r="I32" s="75"/>
      <c r="J32" s="91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75"/>
      <c r="CN32" s="75"/>
      <c r="CO32" s="75"/>
      <c r="CP32" s="75"/>
      <c r="CQ32" s="75"/>
      <c r="CR32" s="75"/>
      <c r="CS32" s="75"/>
      <c r="CT32" s="75"/>
      <c r="CU32" s="75"/>
      <c r="CV32" s="75"/>
      <c r="CW32" s="75"/>
      <c r="CX32" s="75"/>
      <c r="CY32" s="75"/>
      <c r="CZ32" s="75"/>
      <c r="DA32" s="75"/>
      <c r="DB32" s="75"/>
      <c r="DC32" s="75"/>
      <c r="DD32" s="75"/>
      <c r="DE32" s="75"/>
      <c r="DF32" s="75"/>
      <c r="DG32" s="75"/>
      <c r="DH32" s="75"/>
      <c r="DI32" s="75"/>
      <c r="DJ32" s="75"/>
      <c r="DK32" s="75"/>
      <c r="DL32" s="75"/>
      <c r="DM32" s="75"/>
      <c r="DN32" s="75"/>
      <c r="DO32" s="75"/>
      <c r="DP32" s="75"/>
      <c r="DQ32" s="75"/>
      <c r="DR32" s="75"/>
      <c r="DS32" s="75"/>
      <c r="DT32" s="75"/>
      <c r="DU32" s="75"/>
      <c r="DV32" s="75"/>
      <c r="DW32" s="75"/>
      <c r="DX32" s="75"/>
      <c r="DY32" s="75"/>
      <c r="DZ32" s="75"/>
      <c r="EA32" s="75"/>
      <c r="EB32" s="75"/>
      <c r="EC32" s="75"/>
      <c r="ED32" s="75"/>
      <c r="EE32" s="75"/>
      <c r="EF32" s="75"/>
      <c r="EG32" s="75"/>
      <c r="EH32" s="75"/>
      <c r="EI32" s="75"/>
      <c r="EJ32" s="75"/>
      <c r="EK32" s="75"/>
      <c r="EL32" s="75"/>
      <c r="EM32" s="75"/>
      <c r="EN32" s="75"/>
      <c r="EO32" s="75"/>
      <c r="EP32" s="75"/>
      <c r="EQ32" s="75"/>
      <c r="ER32" s="75"/>
      <c r="ES32" s="75"/>
      <c r="ET32" s="75"/>
      <c r="EU32" s="75"/>
      <c r="EV32" s="75"/>
      <c r="EW32" s="75"/>
      <c r="EX32" s="75"/>
      <c r="EY32" s="75"/>
      <c r="EZ32" s="75"/>
      <c r="FA32" s="75"/>
      <c r="FB32" s="75"/>
      <c r="FC32" s="75"/>
      <c r="FD32" s="75"/>
      <c r="FE32" s="75"/>
      <c r="FF32" s="75"/>
      <c r="FG32" s="75"/>
      <c r="FH32" s="75"/>
      <c r="FI32" s="75"/>
      <c r="FJ32" s="75"/>
      <c r="FK32" s="75"/>
      <c r="FL32" s="75"/>
      <c r="FM32" s="75"/>
      <c r="FN32" s="75"/>
      <c r="FO32" s="75"/>
      <c r="FP32" s="75"/>
      <c r="FQ32" s="75"/>
      <c r="FR32" s="75"/>
      <c r="FS32" s="75"/>
      <c r="FT32" s="75"/>
      <c r="FU32" s="75"/>
      <c r="FV32" s="75"/>
      <c r="FW32" s="75"/>
      <c r="FX32" s="75"/>
      <c r="FY32" s="75"/>
      <c r="FZ32" s="75"/>
      <c r="GA32" s="75"/>
      <c r="GB32" s="75"/>
      <c r="GC32" s="75"/>
      <c r="GD32" s="75"/>
      <c r="GE32" s="75"/>
      <c r="GF32" s="75"/>
      <c r="GG32" s="75"/>
      <c r="GH32" s="75"/>
      <c r="GI32" s="75"/>
      <c r="GJ32" s="75"/>
      <c r="GK32" s="75"/>
      <c r="GL32" s="75"/>
      <c r="GM32" s="75"/>
      <c r="GN32" s="75"/>
      <c r="GO32" s="75"/>
      <c r="GP32" s="75"/>
      <c r="GQ32" s="75"/>
      <c r="GR32" s="75"/>
      <c r="GS32" s="75"/>
      <c r="GT32" s="75"/>
      <c r="GU32" s="75"/>
      <c r="GV32" s="75"/>
      <c r="GW32" s="75"/>
      <c r="GX32" s="75"/>
      <c r="GY32" s="75"/>
      <c r="GZ32" s="75"/>
      <c r="HA32" s="75"/>
      <c r="HB32" s="75"/>
      <c r="HC32" s="75"/>
      <c r="HD32" s="75"/>
      <c r="HE32" s="75"/>
      <c r="HF32" s="75"/>
      <c r="HG32" s="75"/>
      <c r="HH32" s="75"/>
      <c r="HI32" s="75"/>
      <c r="HJ32" s="75"/>
      <c r="HK32" s="75"/>
      <c r="HL32" s="75"/>
      <c r="HM32" s="75"/>
      <c r="HN32" s="75"/>
      <c r="HO32" s="75"/>
      <c r="HP32" s="75"/>
      <c r="HQ32" s="75"/>
      <c r="HR32" s="75"/>
      <c r="HS32" s="75"/>
      <c r="HT32" s="75"/>
      <c r="HU32" s="75"/>
      <c r="HV32" s="75"/>
      <c r="HW32" s="75"/>
      <c r="HX32" s="75"/>
      <c r="HY32" s="75"/>
      <c r="HZ32" s="75"/>
      <c r="IA32" s="75"/>
      <c r="IB32" s="75"/>
      <c r="IC32" s="75"/>
      <c r="ID32" s="75"/>
      <c r="IE32" s="75"/>
      <c r="IF32" s="75"/>
      <c r="IG32" s="75"/>
      <c r="IH32" s="75"/>
      <c r="II32" s="75"/>
      <c r="IJ32" s="75"/>
      <c r="IK32" s="75"/>
      <c r="IL32" s="75"/>
      <c r="IM32" s="75"/>
      <c r="IN32" s="75"/>
      <c r="IO32" s="75"/>
      <c r="IP32" s="75"/>
      <c r="IQ32" s="75"/>
      <c r="IR32" s="75"/>
      <c r="IS32" s="75"/>
      <c r="IT32" s="75"/>
      <c r="IU32" s="75"/>
    </row>
    <row r="33" spans="1:255" s="2" customFormat="1" x14ac:dyDescent="0.15">
      <c r="A33" s="4"/>
      <c r="B33" s="4"/>
      <c r="C33" s="100"/>
      <c r="D33" s="102"/>
      <c r="E33" s="102"/>
      <c r="F33" s="101"/>
      <c r="G33" s="100"/>
      <c r="H33" s="75"/>
      <c r="I33" s="75"/>
      <c r="J33" s="91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75"/>
      <c r="CN33" s="75"/>
      <c r="CO33" s="75"/>
      <c r="CP33" s="75"/>
      <c r="CQ33" s="75"/>
      <c r="CR33" s="75"/>
      <c r="CS33" s="75"/>
      <c r="CT33" s="75"/>
      <c r="CU33" s="75"/>
      <c r="CV33" s="75"/>
      <c r="CW33" s="75"/>
      <c r="CX33" s="75"/>
      <c r="CY33" s="75"/>
      <c r="CZ33" s="75"/>
      <c r="DA33" s="75"/>
      <c r="DB33" s="75"/>
      <c r="DC33" s="75"/>
      <c r="DD33" s="75"/>
      <c r="DE33" s="75"/>
      <c r="DF33" s="75"/>
      <c r="DG33" s="75"/>
      <c r="DH33" s="75"/>
      <c r="DI33" s="75"/>
      <c r="DJ33" s="75"/>
      <c r="DK33" s="75"/>
      <c r="DL33" s="75"/>
      <c r="DM33" s="75"/>
      <c r="DN33" s="75"/>
      <c r="DO33" s="75"/>
      <c r="DP33" s="75"/>
      <c r="DQ33" s="75"/>
      <c r="DR33" s="75"/>
      <c r="DS33" s="75"/>
      <c r="DT33" s="75"/>
      <c r="DU33" s="75"/>
      <c r="DV33" s="75"/>
      <c r="DW33" s="75"/>
      <c r="DX33" s="75"/>
      <c r="DY33" s="75"/>
      <c r="DZ33" s="75"/>
      <c r="EA33" s="75"/>
      <c r="EB33" s="75"/>
      <c r="EC33" s="75"/>
      <c r="ED33" s="75"/>
      <c r="EE33" s="75"/>
      <c r="EF33" s="75"/>
      <c r="EG33" s="75"/>
      <c r="EH33" s="75"/>
      <c r="EI33" s="75"/>
      <c r="EJ33" s="75"/>
      <c r="EK33" s="75"/>
      <c r="EL33" s="75"/>
      <c r="EM33" s="75"/>
      <c r="EN33" s="75"/>
      <c r="EO33" s="75"/>
      <c r="EP33" s="75"/>
      <c r="EQ33" s="75"/>
      <c r="ER33" s="75"/>
      <c r="ES33" s="75"/>
      <c r="ET33" s="75"/>
      <c r="EU33" s="75"/>
      <c r="EV33" s="75"/>
      <c r="EW33" s="75"/>
      <c r="EX33" s="75"/>
      <c r="EY33" s="75"/>
      <c r="EZ33" s="75"/>
      <c r="FA33" s="75"/>
      <c r="FB33" s="75"/>
      <c r="FC33" s="75"/>
      <c r="FD33" s="75"/>
      <c r="FE33" s="75"/>
      <c r="FF33" s="75"/>
      <c r="FG33" s="75"/>
      <c r="FH33" s="75"/>
      <c r="FI33" s="75"/>
      <c r="FJ33" s="75"/>
      <c r="FK33" s="75"/>
      <c r="FL33" s="75"/>
      <c r="FM33" s="75"/>
      <c r="FN33" s="75"/>
      <c r="FO33" s="75"/>
      <c r="FP33" s="75"/>
      <c r="FQ33" s="75"/>
      <c r="FR33" s="75"/>
      <c r="FS33" s="75"/>
      <c r="FT33" s="75"/>
      <c r="FU33" s="75"/>
      <c r="FV33" s="75"/>
      <c r="FW33" s="75"/>
      <c r="FX33" s="75"/>
      <c r="FY33" s="75"/>
      <c r="FZ33" s="75"/>
      <c r="GA33" s="75"/>
      <c r="GB33" s="75"/>
      <c r="GC33" s="75"/>
      <c r="GD33" s="75"/>
      <c r="GE33" s="75"/>
      <c r="GF33" s="75"/>
      <c r="GG33" s="75"/>
      <c r="GH33" s="75"/>
      <c r="GI33" s="75"/>
      <c r="GJ33" s="75"/>
      <c r="GK33" s="75"/>
      <c r="GL33" s="75"/>
      <c r="GM33" s="75"/>
      <c r="GN33" s="75"/>
      <c r="GO33" s="75"/>
      <c r="GP33" s="75"/>
      <c r="GQ33" s="75"/>
      <c r="GR33" s="75"/>
      <c r="GS33" s="75"/>
      <c r="GT33" s="75"/>
      <c r="GU33" s="75"/>
      <c r="GV33" s="75"/>
      <c r="GW33" s="75"/>
      <c r="GX33" s="75"/>
      <c r="GY33" s="75"/>
      <c r="GZ33" s="75"/>
      <c r="HA33" s="75"/>
      <c r="HB33" s="75"/>
      <c r="HC33" s="75"/>
      <c r="HD33" s="75"/>
      <c r="HE33" s="75"/>
      <c r="HF33" s="75"/>
      <c r="HG33" s="75"/>
      <c r="HH33" s="75"/>
      <c r="HI33" s="75"/>
      <c r="HJ33" s="75"/>
      <c r="HK33" s="75"/>
      <c r="HL33" s="75"/>
      <c r="HM33" s="75"/>
      <c r="HN33" s="75"/>
      <c r="HO33" s="75"/>
      <c r="HP33" s="75"/>
      <c r="HQ33" s="75"/>
      <c r="HR33" s="75"/>
      <c r="HS33" s="75"/>
      <c r="HT33" s="75"/>
      <c r="HU33" s="75"/>
      <c r="HV33" s="75"/>
      <c r="HW33" s="75"/>
      <c r="HX33" s="75"/>
      <c r="HY33" s="75"/>
      <c r="HZ33" s="75"/>
      <c r="IA33" s="75"/>
      <c r="IB33" s="75"/>
      <c r="IC33" s="75"/>
      <c r="ID33" s="75"/>
      <c r="IE33" s="75"/>
      <c r="IF33" s="75"/>
      <c r="IG33" s="75"/>
      <c r="IH33" s="75"/>
      <c r="II33" s="75"/>
      <c r="IJ33" s="75"/>
      <c r="IK33" s="75"/>
      <c r="IL33" s="75"/>
      <c r="IM33" s="75"/>
      <c r="IN33" s="75"/>
      <c r="IO33" s="75"/>
      <c r="IP33" s="75"/>
      <c r="IQ33" s="75"/>
      <c r="IR33" s="75"/>
      <c r="IS33" s="75"/>
      <c r="IT33" s="75"/>
      <c r="IU33" s="75"/>
    </row>
    <row r="34" spans="1:255" s="2" customFormat="1" x14ac:dyDescent="0.15">
      <c r="A34" s="4"/>
      <c r="B34" s="4"/>
      <c r="C34" s="100"/>
      <c r="D34" s="102"/>
      <c r="E34" s="102"/>
      <c r="F34" s="101"/>
      <c r="G34" s="100"/>
      <c r="H34" s="75"/>
      <c r="I34" s="75"/>
      <c r="J34" s="91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75"/>
      <c r="CN34" s="75"/>
      <c r="CO34" s="75"/>
      <c r="CP34" s="75"/>
      <c r="CQ34" s="75"/>
      <c r="CR34" s="75"/>
      <c r="CS34" s="75"/>
      <c r="CT34" s="75"/>
      <c r="CU34" s="75"/>
      <c r="CV34" s="75"/>
      <c r="CW34" s="75"/>
      <c r="CX34" s="75"/>
      <c r="CY34" s="75"/>
      <c r="CZ34" s="75"/>
      <c r="DA34" s="75"/>
      <c r="DB34" s="75"/>
      <c r="DC34" s="75"/>
      <c r="DD34" s="75"/>
      <c r="DE34" s="75"/>
      <c r="DF34" s="75"/>
      <c r="DG34" s="75"/>
      <c r="DH34" s="75"/>
      <c r="DI34" s="75"/>
      <c r="DJ34" s="75"/>
      <c r="DK34" s="75"/>
      <c r="DL34" s="75"/>
      <c r="DM34" s="75"/>
      <c r="DN34" s="75"/>
      <c r="DO34" s="75"/>
      <c r="DP34" s="75"/>
      <c r="DQ34" s="75"/>
      <c r="DR34" s="75"/>
      <c r="DS34" s="75"/>
      <c r="DT34" s="75"/>
      <c r="DU34" s="75"/>
      <c r="DV34" s="75"/>
      <c r="DW34" s="75"/>
      <c r="DX34" s="75"/>
      <c r="DY34" s="75"/>
      <c r="DZ34" s="75"/>
      <c r="EA34" s="75"/>
      <c r="EB34" s="75"/>
      <c r="EC34" s="75"/>
      <c r="ED34" s="75"/>
      <c r="EE34" s="75"/>
      <c r="EF34" s="75"/>
      <c r="EG34" s="75"/>
      <c r="EH34" s="75"/>
      <c r="EI34" s="75"/>
      <c r="EJ34" s="75"/>
      <c r="EK34" s="75"/>
      <c r="EL34" s="75"/>
      <c r="EM34" s="75"/>
      <c r="EN34" s="75"/>
      <c r="EO34" s="75"/>
      <c r="EP34" s="75"/>
      <c r="EQ34" s="75"/>
      <c r="ER34" s="75"/>
      <c r="ES34" s="75"/>
      <c r="ET34" s="75"/>
      <c r="EU34" s="75"/>
      <c r="EV34" s="75"/>
      <c r="EW34" s="75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  <c r="FL34" s="75"/>
      <c r="FM34" s="75"/>
      <c r="FN34" s="75"/>
      <c r="FO34" s="75"/>
      <c r="FP34" s="75"/>
      <c r="FQ34" s="75"/>
      <c r="FR34" s="75"/>
      <c r="FS34" s="75"/>
      <c r="FT34" s="75"/>
      <c r="FU34" s="75"/>
      <c r="FV34" s="75"/>
      <c r="FW34" s="75"/>
      <c r="FX34" s="75"/>
      <c r="FY34" s="75"/>
      <c r="FZ34" s="75"/>
      <c r="GA34" s="75"/>
      <c r="GB34" s="75"/>
      <c r="GC34" s="75"/>
      <c r="GD34" s="75"/>
      <c r="GE34" s="75"/>
      <c r="GF34" s="75"/>
      <c r="GG34" s="75"/>
      <c r="GH34" s="75"/>
      <c r="GI34" s="75"/>
      <c r="GJ34" s="75"/>
      <c r="GK34" s="75"/>
      <c r="GL34" s="75"/>
      <c r="GM34" s="75"/>
      <c r="GN34" s="75"/>
      <c r="GO34" s="75"/>
      <c r="GP34" s="75"/>
      <c r="GQ34" s="75"/>
      <c r="GR34" s="75"/>
      <c r="GS34" s="75"/>
      <c r="GT34" s="75"/>
      <c r="GU34" s="75"/>
      <c r="GV34" s="75"/>
      <c r="GW34" s="75"/>
      <c r="GX34" s="75"/>
      <c r="GY34" s="75"/>
      <c r="GZ34" s="75"/>
      <c r="HA34" s="75"/>
      <c r="HB34" s="75"/>
      <c r="HC34" s="75"/>
      <c r="HD34" s="75"/>
      <c r="HE34" s="75"/>
      <c r="HF34" s="75"/>
      <c r="HG34" s="75"/>
      <c r="HH34" s="75"/>
      <c r="HI34" s="75"/>
      <c r="HJ34" s="75"/>
      <c r="HK34" s="75"/>
      <c r="HL34" s="75"/>
      <c r="HM34" s="75"/>
      <c r="HN34" s="75"/>
      <c r="HO34" s="75"/>
      <c r="HP34" s="75"/>
      <c r="HQ34" s="75"/>
      <c r="HR34" s="75"/>
      <c r="HS34" s="75"/>
      <c r="HT34" s="75"/>
      <c r="HU34" s="75"/>
      <c r="HV34" s="75"/>
      <c r="HW34" s="75"/>
      <c r="HX34" s="75"/>
      <c r="HY34" s="75"/>
      <c r="HZ34" s="75"/>
      <c r="IA34" s="75"/>
      <c r="IB34" s="75"/>
      <c r="IC34" s="75"/>
      <c r="ID34" s="75"/>
      <c r="IE34" s="75"/>
      <c r="IF34" s="75"/>
      <c r="IG34" s="75"/>
      <c r="IH34" s="75"/>
      <c r="II34" s="75"/>
      <c r="IJ34" s="75"/>
      <c r="IK34" s="75"/>
      <c r="IL34" s="75"/>
      <c r="IM34" s="75"/>
      <c r="IN34" s="75"/>
      <c r="IO34" s="75"/>
      <c r="IP34" s="75"/>
      <c r="IQ34" s="75"/>
      <c r="IR34" s="75"/>
      <c r="IS34" s="75"/>
      <c r="IT34" s="75"/>
      <c r="IU34" s="75"/>
    </row>
    <row r="35" spans="1:255" s="2" customFormat="1" x14ac:dyDescent="0.15">
      <c r="A35" s="4"/>
      <c r="B35" s="4"/>
      <c r="C35" s="100"/>
      <c r="D35" s="102"/>
      <c r="E35" s="102"/>
      <c r="F35" s="101"/>
      <c r="G35" s="100"/>
      <c r="H35" s="75"/>
      <c r="I35" s="75"/>
      <c r="J35" s="91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75"/>
      <c r="CN35" s="75"/>
      <c r="CO35" s="75"/>
      <c r="CP35" s="75"/>
      <c r="CQ35" s="75"/>
      <c r="CR35" s="75"/>
      <c r="CS35" s="75"/>
      <c r="CT35" s="75"/>
      <c r="CU35" s="75"/>
      <c r="CV35" s="75"/>
      <c r="CW35" s="75"/>
      <c r="CX35" s="75"/>
      <c r="CY35" s="75"/>
      <c r="CZ35" s="75"/>
      <c r="DA35" s="75"/>
      <c r="DB35" s="75"/>
      <c r="DC35" s="75"/>
      <c r="DD35" s="75"/>
      <c r="DE35" s="75"/>
      <c r="DF35" s="75"/>
      <c r="DG35" s="75"/>
      <c r="DH35" s="75"/>
      <c r="DI35" s="75"/>
      <c r="DJ35" s="75"/>
      <c r="DK35" s="75"/>
      <c r="DL35" s="75"/>
      <c r="DM35" s="75"/>
      <c r="DN35" s="75"/>
      <c r="DO35" s="75"/>
      <c r="DP35" s="75"/>
      <c r="DQ35" s="75"/>
      <c r="DR35" s="75"/>
      <c r="DS35" s="75"/>
      <c r="DT35" s="75"/>
      <c r="DU35" s="75"/>
      <c r="DV35" s="75"/>
      <c r="DW35" s="75"/>
      <c r="DX35" s="75"/>
      <c r="DY35" s="75"/>
      <c r="DZ35" s="75"/>
      <c r="EA35" s="75"/>
      <c r="EB35" s="75"/>
      <c r="EC35" s="75"/>
      <c r="ED35" s="75"/>
      <c r="EE35" s="75"/>
      <c r="EF35" s="75"/>
      <c r="EG35" s="75"/>
      <c r="EH35" s="75"/>
      <c r="EI35" s="75"/>
      <c r="EJ35" s="75"/>
      <c r="EK35" s="75"/>
      <c r="EL35" s="75"/>
      <c r="EM35" s="75"/>
      <c r="EN35" s="75"/>
      <c r="EO35" s="75"/>
      <c r="EP35" s="75"/>
      <c r="EQ35" s="75"/>
      <c r="ER35" s="75"/>
      <c r="ES35" s="75"/>
      <c r="ET35" s="75"/>
      <c r="EU35" s="75"/>
      <c r="EV35" s="75"/>
      <c r="EW35" s="75"/>
      <c r="EX35" s="75"/>
      <c r="EY35" s="75"/>
      <c r="EZ35" s="75"/>
      <c r="FA35" s="75"/>
      <c r="FB35" s="75"/>
      <c r="FC35" s="75"/>
      <c r="FD35" s="75"/>
      <c r="FE35" s="75"/>
      <c r="FF35" s="75"/>
      <c r="FG35" s="75"/>
      <c r="FH35" s="75"/>
      <c r="FI35" s="75"/>
      <c r="FJ35" s="75"/>
      <c r="FK35" s="75"/>
      <c r="FL35" s="75"/>
      <c r="FM35" s="75"/>
      <c r="FN35" s="75"/>
      <c r="FO35" s="75"/>
      <c r="FP35" s="75"/>
      <c r="FQ35" s="75"/>
      <c r="FR35" s="75"/>
      <c r="FS35" s="75"/>
      <c r="FT35" s="75"/>
      <c r="FU35" s="75"/>
      <c r="FV35" s="75"/>
      <c r="FW35" s="75"/>
      <c r="FX35" s="75"/>
      <c r="FY35" s="75"/>
      <c r="FZ35" s="75"/>
      <c r="GA35" s="75"/>
      <c r="GB35" s="75"/>
      <c r="GC35" s="75"/>
      <c r="GD35" s="75"/>
      <c r="GE35" s="75"/>
      <c r="GF35" s="75"/>
      <c r="GG35" s="75"/>
      <c r="GH35" s="75"/>
      <c r="GI35" s="75"/>
      <c r="GJ35" s="75"/>
      <c r="GK35" s="75"/>
      <c r="GL35" s="75"/>
      <c r="GM35" s="75"/>
      <c r="GN35" s="75"/>
      <c r="GO35" s="75"/>
      <c r="GP35" s="75"/>
      <c r="GQ35" s="75"/>
      <c r="GR35" s="75"/>
      <c r="GS35" s="75"/>
      <c r="GT35" s="75"/>
      <c r="GU35" s="75"/>
      <c r="GV35" s="75"/>
      <c r="GW35" s="75"/>
      <c r="GX35" s="75"/>
      <c r="GY35" s="75"/>
      <c r="GZ35" s="75"/>
      <c r="HA35" s="75"/>
      <c r="HB35" s="75"/>
      <c r="HC35" s="75"/>
      <c r="HD35" s="75"/>
      <c r="HE35" s="75"/>
      <c r="HF35" s="75"/>
      <c r="HG35" s="75"/>
      <c r="HH35" s="75"/>
      <c r="HI35" s="75"/>
      <c r="HJ35" s="75"/>
      <c r="HK35" s="75"/>
      <c r="HL35" s="75"/>
      <c r="HM35" s="75"/>
      <c r="HN35" s="75"/>
      <c r="HO35" s="75"/>
      <c r="HP35" s="75"/>
      <c r="HQ35" s="75"/>
      <c r="HR35" s="75"/>
      <c r="HS35" s="75"/>
      <c r="HT35" s="75"/>
      <c r="HU35" s="75"/>
      <c r="HV35" s="75"/>
      <c r="HW35" s="75"/>
      <c r="HX35" s="75"/>
      <c r="HY35" s="75"/>
      <c r="HZ35" s="75"/>
      <c r="IA35" s="75"/>
      <c r="IB35" s="75"/>
      <c r="IC35" s="75"/>
      <c r="ID35" s="75"/>
      <c r="IE35" s="75"/>
      <c r="IF35" s="75"/>
      <c r="IG35" s="75"/>
      <c r="IH35" s="75"/>
      <c r="II35" s="75"/>
      <c r="IJ35" s="75"/>
      <c r="IK35" s="75"/>
      <c r="IL35" s="75"/>
      <c r="IM35" s="75"/>
      <c r="IN35" s="75"/>
      <c r="IO35" s="75"/>
      <c r="IP35" s="75"/>
      <c r="IQ35" s="75"/>
      <c r="IR35" s="75"/>
      <c r="IS35" s="75"/>
      <c r="IT35" s="75"/>
      <c r="IU35" s="75"/>
    </row>
    <row r="36" spans="1:255" s="2" customFormat="1" x14ac:dyDescent="0.15">
      <c r="A36" s="4"/>
      <c r="B36" s="4"/>
      <c r="C36" s="100"/>
      <c r="D36" s="100"/>
      <c r="E36" s="102"/>
      <c r="F36" s="101"/>
      <c r="G36" s="100"/>
      <c r="H36" s="75"/>
      <c r="I36" s="75"/>
      <c r="J36" s="91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75"/>
      <c r="CN36" s="75"/>
      <c r="CO36" s="75"/>
      <c r="CP36" s="75"/>
      <c r="CQ36" s="75"/>
      <c r="CR36" s="75"/>
      <c r="CS36" s="75"/>
      <c r="CT36" s="75"/>
      <c r="CU36" s="75"/>
      <c r="CV36" s="75"/>
      <c r="CW36" s="75"/>
      <c r="CX36" s="75"/>
      <c r="CY36" s="75"/>
      <c r="CZ36" s="75"/>
      <c r="DA36" s="75"/>
      <c r="DB36" s="75"/>
      <c r="DC36" s="75"/>
      <c r="DD36" s="75"/>
      <c r="DE36" s="75"/>
      <c r="DF36" s="75"/>
      <c r="DG36" s="75"/>
      <c r="DH36" s="75"/>
      <c r="DI36" s="75"/>
      <c r="DJ36" s="75"/>
      <c r="DK36" s="75"/>
      <c r="DL36" s="75"/>
      <c r="DM36" s="75"/>
      <c r="DN36" s="75"/>
      <c r="DO36" s="75"/>
      <c r="DP36" s="75"/>
      <c r="DQ36" s="75"/>
      <c r="DR36" s="75"/>
      <c r="DS36" s="75"/>
      <c r="DT36" s="75"/>
      <c r="DU36" s="75"/>
      <c r="DV36" s="75"/>
      <c r="DW36" s="75"/>
      <c r="DX36" s="75"/>
      <c r="DY36" s="75"/>
      <c r="DZ36" s="75"/>
      <c r="EA36" s="75"/>
      <c r="EB36" s="75"/>
      <c r="EC36" s="75"/>
      <c r="ED36" s="75"/>
      <c r="EE36" s="75"/>
      <c r="EF36" s="75"/>
      <c r="EG36" s="75"/>
      <c r="EH36" s="75"/>
      <c r="EI36" s="75"/>
      <c r="EJ36" s="75"/>
      <c r="EK36" s="75"/>
      <c r="EL36" s="75"/>
      <c r="EM36" s="75"/>
      <c r="EN36" s="75"/>
      <c r="EO36" s="75"/>
      <c r="EP36" s="75"/>
      <c r="EQ36" s="75"/>
      <c r="ER36" s="75"/>
      <c r="ES36" s="75"/>
      <c r="ET36" s="75"/>
      <c r="EU36" s="75"/>
      <c r="EV36" s="75"/>
      <c r="EW36" s="75"/>
      <c r="EX36" s="75"/>
      <c r="EY36" s="75"/>
      <c r="EZ36" s="75"/>
      <c r="FA36" s="75"/>
      <c r="FB36" s="75"/>
      <c r="FC36" s="75"/>
      <c r="FD36" s="75"/>
      <c r="FE36" s="75"/>
      <c r="FF36" s="75"/>
      <c r="FG36" s="75"/>
      <c r="FH36" s="75"/>
      <c r="FI36" s="75"/>
      <c r="FJ36" s="75"/>
      <c r="FK36" s="75"/>
      <c r="FL36" s="75"/>
      <c r="FM36" s="75"/>
      <c r="FN36" s="75"/>
      <c r="FO36" s="75"/>
      <c r="FP36" s="75"/>
      <c r="FQ36" s="75"/>
      <c r="FR36" s="75"/>
      <c r="FS36" s="75"/>
      <c r="FT36" s="75"/>
      <c r="FU36" s="75"/>
      <c r="FV36" s="75"/>
      <c r="FW36" s="75"/>
      <c r="FX36" s="75"/>
      <c r="FY36" s="75"/>
      <c r="FZ36" s="75"/>
      <c r="GA36" s="75"/>
      <c r="GB36" s="75"/>
      <c r="GC36" s="75"/>
      <c r="GD36" s="75"/>
      <c r="GE36" s="75"/>
      <c r="GF36" s="75"/>
      <c r="GG36" s="75"/>
      <c r="GH36" s="75"/>
      <c r="GI36" s="75"/>
      <c r="GJ36" s="75"/>
      <c r="GK36" s="75"/>
      <c r="GL36" s="75"/>
      <c r="GM36" s="75"/>
      <c r="GN36" s="75"/>
      <c r="GO36" s="75"/>
      <c r="GP36" s="75"/>
      <c r="GQ36" s="75"/>
      <c r="GR36" s="75"/>
      <c r="GS36" s="75"/>
      <c r="GT36" s="75"/>
      <c r="GU36" s="75"/>
      <c r="GV36" s="75"/>
      <c r="GW36" s="75"/>
      <c r="GX36" s="75"/>
      <c r="GY36" s="75"/>
      <c r="GZ36" s="75"/>
      <c r="HA36" s="75"/>
      <c r="HB36" s="75"/>
      <c r="HC36" s="75"/>
      <c r="HD36" s="75"/>
      <c r="HE36" s="75"/>
      <c r="HF36" s="75"/>
      <c r="HG36" s="75"/>
      <c r="HH36" s="75"/>
      <c r="HI36" s="75"/>
      <c r="HJ36" s="75"/>
      <c r="HK36" s="75"/>
      <c r="HL36" s="75"/>
      <c r="HM36" s="75"/>
      <c r="HN36" s="75"/>
      <c r="HO36" s="75"/>
      <c r="HP36" s="75"/>
      <c r="HQ36" s="75"/>
      <c r="HR36" s="75"/>
      <c r="HS36" s="75"/>
      <c r="HT36" s="75"/>
      <c r="HU36" s="75"/>
      <c r="HV36" s="75"/>
      <c r="HW36" s="75"/>
      <c r="HX36" s="75"/>
      <c r="HY36" s="75"/>
      <c r="HZ36" s="75"/>
      <c r="IA36" s="75"/>
      <c r="IB36" s="75"/>
      <c r="IC36" s="75"/>
      <c r="ID36" s="75"/>
      <c r="IE36" s="75"/>
      <c r="IF36" s="75"/>
      <c r="IG36" s="75"/>
      <c r="IH36" s="75"/>
      <c r="II36" s="75"/>
      <c r="IJ36" s="75"/>
      <c r="IK36" s="75"/>
      <c r="IL36" s="75"/>
      <c r="IM36" s="75"/>
      <c r="IN36" s="75"/>
      <c r="IO36" s="75"/>
      <c r="IP36" s="75"/>
      <c r="IQ36" s="75"/>
      <c r="IR36" s="75"/>
      <c r="IS36" s="75"/>
      <c r="IT36" s="75"/>
      <c r="IU36" s="75"/>
    </row>
    <row r="37" spans="1:255" s="2" customFormat="1" x14ac:dyDescent="0.15">
      <c r="A37" s="4"/>
      <c r="B37" s="4"/>
      <c r="C37" s="100"/>
      <c r="D37" s="100"/>
      <c r="E37" s="102"/>
      <c r="F37" s="101"/>
      <c r="G37" s="100"/>
      <c r="H37" s="75"/>
      <c r="I37" s="75"/>
      <c r="J37" s="91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5"/>
      <c r="CA37" s="75"/>
      <c r="CB37" s="75"/>
      <c r="CC37" s="75"/>
      <c r="CD37" s="75"/>
      <c r="CE37" s="75"/>
      <c r="CF37" s="75"/>
      <c r="CG37" s="75"/>
      <c r="CH37" s="75"/>
      <c r="CI37" s="75"/>
      <c r="CJ37" s="75"/>
      <c r="CK37" s="75"/>
      <c r="CL37" s="75"/>
      <c r="CM37" s="75"/>
      <c r="CN37" s="75"/>
      <c r="CO37" s="75"/>
      <c r="CP37" s="75"/>
      <c r="CQ37" s="75"/>
      <c r="CR37" s="75"/>
      <c r="CS37" s="75"/>
      <c r="CT37" s="75"/>
      <c r="CU37" s="75"/>
      <c r="CV37" s="75"/>
      <c r="CW37" s="75"/>
      <c r="CX37" s="75"/>
      <c r="CY37" s="75"/>
      <c r="CZ37" s="75"/>
      <c r="DA37" s="75"/>
      <c r="DB37" s="75"/>
      <c r="DC37" s="75"/>
      <c r="DD37" s="75"/>
      <c r="DE37" s="75"/>
      <c r="DF37" s="75"/>
      <c r="DG37" s="75"/>
      <c r="DH37" s="75"/>
      <c r="DI37" s="75"/>
      <c r="DJ37" s="75"/>
      <c r="DK37" s="75"/>
      <c r="DL37" s="75"/>
      <c r="DM37" s="75"/>
      <c r="DN37" s="75"/>
      <c r="DO37" s="75"/>
      <c r="DP37" s="75"/>
      <c r="DQ37" s="75"/>
      <c r="DR37" s="75"/>
      <c r="DS37" s="75"/>
      <c r="DT37" s="75"/>
      <c r="DU37" s="75"/>
      <c r="DV37" s="75"/>
      <c r="DW37" s="75"/>
      <c r="DX37" s="75"/>
      <c r="DY37" s="75"/>
      <c r="DZ37" s="75"/>
      <c r="EA37" s="75"/>
      <c r="EB37" s="75"/>
      <c r="EC37" s="75"/>
      <c r="ED37" s="75"/>
      <c r="EE37" s="75"/>
      <c r="EF37" s="75"/>
      <c r="EG37" s="75"/>
      <c r="EH37" s="75"/>
      <c r="EI37" s="75"/>
      <c r="EJ37" s="75"/>
      <c r="EK37" s="75"/>
      <c r="EL37" s="75"/>
      <c r="EM37" s="75"/>
      <c r="EN37" s="75"/>
      <c r="EO37" s="75"/>
      <c r="EP37" s="75"/>
      <c r="EQ37" s="75"/>
      <c r="ER37" s="75"/>
      <c r="ES37" s="75"/>
      <c r="ET37" s="75"/>
      <c r="EU37" s="75"/>
      <c r="EV37" s="75"/>
      <c r="EW37" s="75"/>
      <c r="EX37" s="75"/>
      <c r="EY37" s="75"/>
      <c r="EZ37" s="75"/>
      <c r="FA37" s="75"/>
      <c r="FB37" s="75"/>
      <c r="FC37" s="75"/>
      <c r="FD37" s="75"/>
      <c r="FE37" s="75"/>
      <c r="FF37" s="75"/>
      <c r="FG37" s="75"/>
      <c r="FH37" s="75"/>
      <c r="FI37" s="75"/>
      <c r="FJ37" s="75"/>
      <c r="FK37" s="75"/>
      <c r="FL37" s="75"/>
      <c r="FM37" s="75"/>
      <c r="FN37" s="75"/>
      <c r="FO37" s="75"/>
      <c r="FP37" s="75"/>
      <c r="FQ37" s="75"/>
      <c r="FR37" s="75"/>
      <c r="FS37" s="75"/>
      <c r="FT37" s="75"/>
      <c r="FU37" s="75"/>
      <c r="FV37" s="75"/>
      <c r="FW37" s="75"/>
      <c r="FX37" s="75"/>
      <c r="FY37" s="75"/>
      <c r="FZ37" s="75"/>
      <c r="GA37" s="75"/>
      <c r="GB37" s="75"/>
      <c r="GC37" s="75"/>
      <c r="GD37" s="75"/>
      <c r="GE37" s="75"/>
      <c r="GF37" s="75"/>
      <c r="GG37" s="75"/>
      <c r="GH37" s="75"/>
      <c r="GI37" s="75"/>
      <c r="GJ37" s="75"/>
      <c r="GK37" s="75"/>
      <c r="GL37" s="75"/>
      <c r="GM37" s="75"/>
      <c r="GN37" s="75"/>
      <c r="GO37" s="75"/>
      <c r="GP37" s="75"/>
      <c r="GQ37" s="75"/>
      <c r="GR37" s="75"/>
      <c r="GS37" s="75"/>
      <c r="GT37" s="75"/>
      <c r="GU37" s="75"/>
      <c r="GV37" s="75"/>
      <c r="GW37" s="75"/>
      <c r="GX37" s="75"/>
      <c r="GY37" s="75"/>
      <c r="GZ37" s="75"/>
      <c r="HA37" s="75"/>
      <c r="HB37" s="75"/>
      <c r="HC37" s="75"/>
      <c r="HD37" s="75"/>
      <c r="HE37" s="75"/>
      <c r="HF37" s="75"/>
      <c r="HG37" s="75"/>
      <c r="HH37" s="75"/>
      <c r="HI37" s="75"/>
      <c r="HJ37" s="75"/>
      <c r="HK37" s="75"/>
      <c r="HL37" s="75"/>
      <c r="HM37" s="75"/>
      <c r="HN37" s="75"/>
      <c r="HO37" s="75"/>
      <c r="HP37" s="75"/>
      <c r="HQ37" s="75"/>
      <c r="HR37" s="75"/>
      <c r="HS37" s="75"/>
      <c r="HT37" s="75"/>
      <c r="HU37" s="75"/>
      <c r="HV37" s="75"/>
      <c r="HW37" s="75"/>
      <c r="HX37" s="75"/>
      <c r="HY37" s="75"/>
      <c r="HZ37" s="75"/>
      <c r="IA37" s="75"/>
      <c r="IB37" s="75"/>
      <c r="IC37" s="75"/>
      <c r="ID37" s="75"/>
      <c r="IE37" s="75"/>
      <c r="IF37" s="75"/>
      <c r="IG37" s="75"/>
      <c r="IH37" s="75"/>
      <c r="II37" s="75"/>
      <c r="IJ37" s="75"/>
      <c r="IK37" s="75"/>
      <c r="IL37" s="75"/>
      <c r="IM37" s="75"/>
      <c r="IN37" s="75"/>
      <c r="IO37" s="75"/>
      <c r="IP37" s="75"/>
      <c r="IQ37" s="75"/>
      <c r="IR37" s="75"/>
      <c r="IS37" s="75"/>
      <c r="IT37" s="75"/>
      <c r="IU37" s="75"/>
    </row>
    <row r="38" spans="1:255" s="2" customFormat="1" x14ac:dyDescent="0.15">
      <c r="A38" s="4"/>
      <c r="B38" s="4"/>
      <c r="C38" s="100"/>
      <c r="D38" s="100"/>
      <c r="E38" s="102"/>
      <c r="F38" s="101"/>
      <c r="G38" s="100"/>
      <c r="H38" s="75"/>
      <c r="I38" s="75"/>
      <c r="J38" s="91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75"/>
      <c r="CN38" s="75"/>
      <c r="CO38" s="75"/>
      <c r="CP38" s="75"/>
      <c r="CQ38" s="75"/>
      <c r="CR38" s="75"/>
      <c r="CS38" s="75"/>
      <c r="CT38" s="75"/>
      <c r="CU38" s="75"/>
      <c r="CV38" s="75"/>
      <c r="CW38" s="75"/>
      <c r="CX38" s="75"/>
      <c r="CY38" s="75"/>
      <c r="CZ38" s="75"/>
      <c r="DA38" s="75"/>
      <c r="DB38" s="75"/>
      <c r="DC38" s="75"/>
      <c r="DD38" s="75"/>
      <c r="DE38" s="75"/>
      <c r="DF38" s="75"/>
      <c r="DG38" s="75"/>
      <c r="DH38" s="75"/>
      <c r="DI38" s="75"/>
      <c r="DJ38" s="75"/>
      <c r="DK38" s="75"/>
      <c r="DL38" s="75"/>
      <c r="DM38" s="75"/>
      <c r="DN38" s="75"/>
      <c r="DO38" s="75"/>
      <c r="DP38" s="75"/>
      <c r="DQ38" s="75"/>
      <c r="DR38" s="75"/>
      <c r="DS38" s="75"/>
      <c r="DT38" s="75"/>
      <c r="DU38" s="75"/>
      <c r="DV38" s="75"/>
      <c r="DW38" s="75"/>
      <c r="DX38" s="75"/>
      <c r="DY38" s="75"/>
      <c r="DZ38" s="75"/>
      <c r="EA38" s="75"/>
      <c r="EB38" s="75"/>
      <c r="EC38" s="75"/>
      <c r="ED38" s="75"/>
      <c r="EE38" s="75"/>
      <c r="EF38" s="75"/>
      <c r="EG38" s="75"/>
      <c r="EH38" s="75"/>
      <c r="EI38" s="75"/>
      <c r="EJ38" s="75"/>
      <c r="EK38" s="75"/>
      <c r="EL38" s="75"/>
      <c r="EM38" s="75"/>
      <c r="EN38" s="75"/>
      <c r="EO38" s="75"/>
      <c r="EP38" s="75"/>
      <c r="EQ38" s="75"/>
      <c r="ER38" s="75"/>
      <c r="ES38" s="75"/>
      <c r="ET38" s="75"/>
      <c r="EU38" s="75"/>
      <c r="EV38" s="75"/>
      <c r="EW38" s="75"/>
      <c r="EX38" s="75"/>
      <c r="EY38" s="75"/>
      <c r="EZ38" s="75"/>
      <c r="FA38" s="75"/>
      <c r="FB38" s="75"/>
      <c r="FC38" s="75"/>
      <c r="FD38" s="75"/>
      <c r="FE38" s="75"/>
      <c r="FF38" s="75"/>
      <c r="FG38" s="75"/>
      <c r="FH38" s="75"/>
      <c r="FI38" s="75"/>
      <c r="FJ38" s="75"/>
      <c r="FK38" s="75"/>
      <c r="FL38" s="75"/>
      <c r="FM38" s="75"/>
      <c r="FN38" s="75"/>
      <c r="FO38" s="75"/>
      <c r="FP38" s="75"/>
      <c r="FQ38" s="75"/>
      <c r="FR38" s="75"/>
      <c r="FS38" s="75"/>
      <c r="FT38" s="75"/>
      <c r="FU38" s="75"/>
      <c r="FV38" s="75"/>
      <c r="FW38" s="75"/>
      <c r="FX38" s="75"/>
      <c r="FY38" s="75"/>
      <c r="FZ38" s="75"/>
      <c r="GA38" s="75"/>
      <c r="GB38" s="75"/>
      <c r="GC38" s="75"/>
      <c r="GD38" s="75"/>
      <c r="GE38" s="75"/>
      <c r="GF38" s="75"/>
      <c r="GG38" s="75"/>
      <c r="GH38" s="75"/>
      <c r="GI38" s="75"/>
      <c r="GJ38" s="75"/>
      <c r="GK38" s="75"/>
      <c r="GL38" s="75"/>
      <c r="GM38" s="75"/>
      <c r="GN38" s="75"/>
      <c r="GO38" s="75"/>
      <c r="GP38" s="75"/>
      <c r="GQ38" s="75"/>
      <c r="GR38" s="75"/>
      <c r="GS38" s="75"/>
      <c r="GT38" s="75"/>
      <c r="GU38" s="75"/>
      <c r="GV38" s="75"/>
      <c r="GW38" s="75"/>
      <c r="GX38" s="75"/>
      <c r="GY38" s="75"/>
      <c r="GZ38" s="75"/>
      <c r="HA38" s="75"/>
      <c r="HB38" s="75"/>
      <c r="HC38" s="75"/>
      <c r="HD38" s="75"/>
      <c r="HE38" s="75"/>
      <c r="HF38" s="75"/>
      <c r="HG38" s="75"/>
      <c r="HH38" s="75"/>
      <c r="HI38" s="75"/>
      <c r="HJ38" s="75"/>
      <c r="HK38" s="75"/>
      <c r="HL38" s="75"/>
      <c r="HM38" s="75"/>
      <c r="HN38" s="75"/>
      <c r="HO38" s="75"/>
      <c r="HP38" s="75"/>
      <c r="HQ38" s="75"/>
      <c r="HR38" s="75"/>
      <c r="HS38" s="75"/>
      <c r="HT38" s="75"/>
      <c r="HU38" s="75"/>
      <c r="HV38" s="75"/>
      <c r="HW38" s="75"/>
      <c r="HX38" s="75"/>
      <c r="HY38" s="75"/>
      <c r="HZ38" s="75"/>
      <c r="IA38" s="75"/>
      <c r="IB38" s="75"/>
      <c r="IC38" s="75"/>
      <c r="ID38" s="75"/>
      <c r="IE38" s="75"/>
      <c r="IF38" s="75"/>
      <c r="IG38" s="75"/>
      <c r="IH38" s="75"/>
      <c r="II38" s="75"/>
      <c r="IJ38" s="75"/>
      <c r="IK38" s="75"/>
      <c r="IL38" s="75"/>
      <c r="IM38" s="75"/>
      <c r="IN38" s="75"/>
      <c r="IO38" s="75"/>
      <c r="IP38" s="75"/>
      <c r="IQ38" s="75"/>
      <c r="IR38" s="75"/>
      <c r="IS38" s="75"/>
      <c r="IT38" s="75"/>
      <c r="IU38" s="75"/>
    </row>
    <row r="39" spans="1:255" s="2" customFormat="1" x14ac:dyDescent="0.15">
      <c r="A39" s="4"/>
      <c r="B39" s="4"/>
      <c r="C39" s="100"/>
      <c r="D39" s="100"/>
      <c r="E39" s="102"/>
      <c r="F39" s="101"/>
      <c r="G39" s="100"/>
      <c r="H39" s="75"/>
      <c r="I39" s="75"/>
      <c r="J39" s="91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5"/>
      <c r="CA39" s="75"/>
      <c r="CB39" s="75"/>
      <c r="CC39" s="75"/>
      <c r="CD39" s="75"/>
      <c r="CE39" s="75"/>
      <c r="CF39" s="75"/>
      <c r="CG39" s="75"/>
      <c r="CH39" s="75"/>
      <c r="CI39" s="75"/>
      <c r="CJ39" s="75"/>
      <c r="CK39" s="75"/>
      <c r="CL39" s="75"/>
      <c r="CM39" s="75"/>
      <c r="CN39" s="75"/>
      <c r="CO39" s="75"/>
      <c r="CP39" s="75"/>
      <c r="CQ39" s="75"/>
      <c r="CR39" s="75"/>
      <c r="CS39" s="75"/>
      <c r="CT39" s="75"/>
      <c r="CU39" s="75"/>
      <c r="CV39" s="75"/>
      <c r="CW39" s="75"/>
      <c r="CX39" s="75"/>
      <c r="CY39" s="75"/>
      <c r="CZ39" s="75"/>
      <c r="DA39" s="75"/>
      <c r="DB39" s="75"/>
      <c r="DC39" s="75"/>
      <c r="DD39" s="75"/>
      <c r="DE39" s="75"/>
      <c r="DF39" s="75"/>
      <c r="DG39" s="75"/>
      <c r="DH39" s="75"/>
      <c r="DI39" s="75"/>
      <c r="DJ39" s="75"/>
      <c r="DK39" s="75"/>
      <c r="DL39" s="75"/>
      <c r="DM39" s="75"/>
      <c r="DN39" s="75"/>
      <c r="DO39" s="75"/>
      <c r="DP39" s="75"/>
      <c r="DQ39" s="75"/>
      <c r="DR39" s="75"/>
      <c r="DS39" s="75"/>
      <c r="DT39" s="75"/>
      <c r="DU39" s="75"/>
      <c r="DV39" s="75"/>
      <c r="DW39" s="75"/>
      <c r="DX39" s="75"/>
      <c r="DY39" s="75"/>
      <c r="DZ39" s="75"/>
      <c r="EA39" s="75"/>
      <c r="EB39" s="75"/>
      <c r="EC39" s="75"/>
      <c r="ED39" s="75"/>
      <c r="EE39" s="75"/>
      <c r="EF39" s="75"/>
      <c r="EG39" s="75"/>
      <c r="EH39" s="75"/>
      <c r="EI39" s="75"/>
      <c r="EJ39" s="75"/>
      <c r="EK39" s="75"/>
      <c r="EL39" s="75"/>
      <c r="EM39" s="75"/>
      <c r="EN39" s="75"/>
      <c r="EO39" s="75"/>
      <c r="EP39" s="75"/>
      <c r="EQ39" s="75"/>
      <c r="ER39" s="75"/>
      <c r="ES39" s="75"/>
      <c r="ET39" s="75"/>
      <c r="EU39" s="75"/>
      <c r="EV39" s="75"/>
      <c r="EW39" s="75"/>
      <c r="EX39" s="75"/>
      <c r="EY39" s="75"/>
      <c r="EZ39" s="75"/>
      <c r="FA39" s="75"/>
      <c r="FB39" s="75"/>
      <c r="FC39" s="75"/>
      <c r="FD39" s="75"/>
      <c r="FE39" s="75"/>
      <c r="FF39" s="75"/>
      <c r="FG39" s="75"/>
      <c r="FH39" s="75"/>
      <c r="FI39" s="75"/>
      <c r="FJ39" s="75"/>
      <c r="FK39" s="75"/>
      <c r="FL39" s="75"/>
      <c r="FM39" s="75"/>
      <c r="FN39" s="75"/>
      <c r="FO39" s="75"/>
      <c r="FP39" s="75"/>
      <c r="FQ39" s="75"/>
      <c r="FR39" s="75"/>
      <c r="FS39" s="75"/>
      <c r="FT39" s="75"/>
      <c r="FU39" s="75"/>
      <c r="FV39" s="75"/>
      <c r="FW39" s="75"/>
      <c r="FX39" s="75"/>
      <c r="FY39" s="75"/>
      <c r="FZ39" s="75"/>
      <c r="GA39" s="75"/>
      <c r="GB39" s="75"/>
      <c r="GC39" s="75"/>
      <c r="GD39" s="75"/>
      <c r="GE39" s="75"/>
      <c r="GF39" s="75"/>
      <c r="GG39" s="75"/>
      <c r="GH39" s="75"/>
      <c r="GI39" s="75"/>
      <c r="GJ39" s="75"/>
      <c r="GK39" s="75"/>
      <c r="GL39" s="75"/>
      <c r="GM39" s="75"/>
      <c r="GN39" s="75"/>
      <c r="GO39" s="75"/>
      <c r="GP39" s="75"/>
      <c r="GQ39" s="75"/>
      <c r="GR39" s="75"/>
      <c r="GS39" s="75"/>
      <c r="GT39" s="75"/>
      <c r="GU39" s="75"/>
      <c r="GV39" s="75"/>
      <c r="GW39" s="75"/>
      <c r="GX39" s="75"/>
      <c r="GY39" s="75"/>
      <c r="GZ39" s="75"/>
      <c r="HA39" s="75"/>
      <c r="HB39" s="75"/>
      <c r="HC39" s="75"/>
      <c r="HD39" s="75"/>
      <c r="HE39" s="75"/>
      <c r="HF39" s="75"/>
      <c r="HG39" s="75"/>
      <c r="HH39" s="75"/>
      <c r="HI39" s="75"/>
      <c r="HJ39" s="75"/>
      <c r="HK39" s="75"/>
      <c r="HL39" s="75"/>
      <c r="HM39" s="75"/>
      <c r="HN39" s="75"/>
      <c r="HO39" s="75"/>
      <c r="HP39" s="75"/>
      <c r="HQ39" s="75"/>
      <c r="HR39" s="75"/>
      <c r="HS39" s="75"/>
      <c r="HT39" s="75"/>
      <c r="HU39" s="75"/>
      <c r="HV39" s="75"/>
      <c r="HW39" s="75"/>
      <c r="HX39" s="75"/>
      <c r="HY39" s="75"/>
      <c r="HZ39" s="75"/>
      <c r="IA39" s="75"/>
      <c r="IB39" s="75"/>
      <c r="IC39" s="75"/>
      <c r="ID39" s="75"/>
      <c r="IE39" s="75"/>
      <c r="IF39" s="75"/>
      <c r="IG39" s="75"/>
      <c r="IH39" s="75"/>
      <c r="II39" s="75"/>
      <c r="IJ39" s="75"/>
      <c r="IK39" s="75"/>
      <c r="IL39" s="75"/>
      <c r="IM39" s="75"/>
      <c r="IN39" s="75"/>
      <c r="IO39" s="75"/>
      <c r="IP39" s="75"/>
      <c r="IQ39" s="75"/>
      <c r="IR39" s="75"/>
      <c r="IS39" s="75"/>
      <c r="IT39" s="75"/>
      <c r="IU39" s="75"/>
    </row>
    <row r="40" spans="1:255" s="2" customFormat="1" x14ac:dyDescent="0.15">
      <c r="A40" s="4"/>
      <c r="B40" s="4"/>
      <c r="C40" s="100"/>
      <c r="D40" s="100"/>
      <c r="E40" s="102"/>
      <c r="F40" s="101"/>
      <c r="G40" s="100"/>
      <c r="H40" s="75"/>
      <c r="I40" s="75"/>
      <c r="J40" s="91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  <c r="CD40" s="75"/>
      <c r="CE40" s="75"/>
      <c r="CF40" s="75"/>
      <c r="CG40" s="75"/>
      <c r="CH40" s="75"/>
      <c r="CI40" s="75"/>
      <c r="CJ40" s="75"/>
      <c r="CK40" s="75"/>
      <c r="CL40" s="75"/>
      <c r="CM40" s="75"/>
      <c r="CN40" s="75"/>
      <c r="CO40" s="75"/>
      <c r="CP40" s="75"/>
      <c r="CQ40" s="75"/>
      <c r="CR40" s="75"/>
      <c r="CS40" s="75"/>
      <c r="CT40" s="75"/>
      <c r="CU40" s="75"/>
      <c r="CV40" s="75"/>
      <c r="CW40" s="75"/>
      <c r="CX40" s="75"/>
      <c r="CY40" s="75"/>
      <c r="CZ40" s="75"/>
      <c r="DA40" s="75"/>
      <c r="DB40" s="75"/>
      <c r="DC40" s="75"/>
      <c r="DD40" s="75"/>
      <c r="DE40" s="75"/>
      <c r="DF40" s="75"/>
      <c r="DG40" s="75"/>
      <c r="DH40" s="75"/>
      <c r="DI40" s="75"/>
      <c r="DJ40" s="75"/>
      <c r="DK40" s="75"/>
      <c r="DL40" s="75"/>
      <c r="DM40" s="75"/>
      <c r="DN40" s="75"/>
      <c r="DO40" s="75"/>
      <c r="DP40" s="75"/>
      <c r="DQ40" s="75"/>
      <c r="DR40" s="75"/>
      <c r="DS40" s="75"/>
      <c r="DT40" s="75"/>
      <c r="DU40" s="75"/>
      <c r="DV40" s="75"/>
      <c r="DW40" s="75"/>
      <c r="DX40" s="75"/>
      <c r="DY40" s="75"/>
      <c r="DZ40" s="75"/>
      <c r="EA40" s="75"/>
      <c r="EB40" s="75"/>
      <c r="EC40" s="75"/>
      <c r="ED40" s="75"/>
      <c r="EE40" s="75"/>
      <c r="EF40" s="75"/>
      <c r="EG40" s="75"/>
      <c r="EH40" s="75"/>
      <c r="EI40" s="75"/>
      <c r="EJ40" s="75"/>
      <c r="EK40" s="75"/>
      <c r="EL40" s="75"/>
      <c r="EM40" s="75"/>
      <c r="EN40" s="75"/>
      <c r="EO40" s="75"/>
      <c r="EP40" s="75"/>
      <c r="EQ40" s="75"/>
      <c r="ER40" s="75"/>
      <c r="ES40" s="75"/>
      <c r="ET40" s="75"/>
      <c r="EU40" s="75"/>
      <c r="EV40" s="75"/>
      <c r="EW40" s="75"/>
      <c r="EX40" s="75"/>
      <c r="EY40" s="75"/>
      <c r="EZ40" s="75"/>
      <c r="FA40" s="75"/>
      <c r="FB40" s="75"/>
      <c r="FC40" s="75"/>
      <c r="FD40" s="75"/>
      <c r="FE40" s="75"/>
      <c r="FF40" s="75"/>
      <c r="FG40" s="75"/>
      <c r="FH40" s="75"/>
      <c r="FI40" s="75"/>
      <c r="FJ40" s="75"/>
      <c r="FK40" s="75"/>
      <c r="FL40" s="75"/>
      <c r="FM40" s="75"/>
      <c r="FN40" s="75"/>
      <c r="FO40" s="75"/>
      <c r="FP40" s="75"/>
      <c r="FQ40" s="75"/>
      <c r="FR40" s="75"/>
      <c r="FS40" s="75"/>
      <c r="FT40" s="75"/>
      <c r="FU40" s="75"/>
      <c r="FV40" s="75"/>
      <c r="FW40" s="75"/>
      <c r="FX40" s="75"/>
      <c r="FY40" s="75"/>
      <c r="FZ40" s="75"/>
      <c r="GA40" s="75"/>
      <c r="GB40" s="75"/>
      <c r="GC40" s="75"/>
      <c r="GD40" s="75"/>
      <c r="GE40" s="75"/>
      <c r="GF40" s="75"/>
      <c r="GG40" s="75"/>
      <c r="GH40" s="75"/>
      <c r="GI40" s="75"/>
      <c r="GJ40" s="75"/>
      <c r="GK40" s="75"/>
      <c r="GL40" s="75"/>
      <c r="GM40" s="75"/>
      <c r="GN40" s="75"/>
      <c r="GO40" s="75"/>
      <c r="GP40" s="75"/>
      <c r="GQ40" s="75"/>
      <c r="GR40" s="75"/>
      <c r="GS40" s="75"/>
      <c r="GT40" s="75"/>
      <c r="GU40" s="75"/>
      <c r="GV40" s="75"/>
      <c r="GW40" s="75"/>
      <c r="GX40" s="75"/>
      <c r="GY40" s="75"/>
      <c r="GZ40" s="75"/>
      <c r="HA40" s="75"/>
      <c r="HB40" s="75"/>
      <c r="HC40" s="75"/>
      <c r="HD40" s="75"/>
      <c r="HE40" s="75"/>
      <c r="HF40" s="75"/>
      <c r="HG40" s="75"/>
      <c r="HH40" s="75"/>
      <c r="HI40" s="75"/>
      <c r="HJ40" s="75"/>
      <c r="HK40" s="75"/>
      <c r="HL40" s="75"/>
      <c r="HM40" s="75"/>
      <c r="HN40" s="75"/>
      <c r="HO40" s="75"/>
      <c r="HP40" s="75"/>
      <c r="HQ40" s="75"/>
      <c r="HR40" s="75"/>
      <c r="HS40" s="75"/>
      <c r="HT40" s="75"/>
      <c r="HU40" s="75"/>
      <c r="HV40" s="75"/>
      <c r="HW40" s="75"/>
      <c r="HX40" s="75"/>
      <c r="HY40" s="75"/>
      <c r="HZ40" s="75"/>
      <c r="IA40" s="75"/>
      <c r="IB40" s="75"/>
      <c r="IC40" s="75"/>
      <c r="ID40" s="75"/>
      <c r="IE40" s="75"/>
      <c r="IF40" s="75"/>
      <c r="IG40" s="75"/>
      <c r="IH40" s="75"/>
      <c r="II40" s="75"/>
      <c r="IJ40" s="75"/>
      <c r="IK40" s="75"/>
      <c r="IL40" s="75"/>
      <c r="IM40" s="75"/>
      <c r="IN40" s="75"/>
      <c r="IO40" s="75"/>
      <c r="IP40" s="75"/>
      <c r="IQ40" s="75"/>
      <c r="IR40" s="75"/>
      <c r="IS40" s="75"/>
      <c r="IT40" s="75"/>
      <c r="IU40" s="75"/>
    </row>
    <row r="41" spans="1:255" s="2" customFormat="1" x14ac:dyDescent="0.15">
      <c r="A41" s="4"/>
      <c r="B41" s="4"/>
      <c r="C41" s="100"/>
      <c r="D41" s="100"/>
      <c r="E41" s="102"/>
      <c r="F41" s="101"/>
      <c r="G41" s="100"/>
      <c r="H41" s="75"/>
      <c r="I41" s="75"/>
      <c r="J41" s="91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  <c r="CD41" s="75"/>
      <c r="CE41" s="75"/>
      <c r="CF41" s="75"/>
      <c r="CG41" s="75"/>
      <c r="CH41" s="75"/>
      <c r="CI41" s="75"/>
      <c r="CJ41" s="75"/>
      <c r="CK41" s="75"/>
      <c r="CL41" s="75"/>
      <c r="CM41" s="75"/>
      <c r="CN41" s="75"/>
      <c r="CO41" s="75"/>
      <c r="CP41" s="75"/>
      <c r="CQ41" s="75"/>
      <c r="CR41" s="75"/>
      <c r="CS41" s="75"/>
      <c r="CT41" s="75"/>
      <c r="CU41" s="75"/>
      <c r="CV41" s="75"/>
      <c r="CW41" s="75"/>
      <c r="CX41" s="75"/>
      <c r="CY41" s="75"/>
      <c r="CZ41" s="75"/>
      <c r="DA41" s="75"/>
      <c r="DB41" s="75"/>
      <c r="DC41" s="75"/>
      <c r="DD41" s="75"/>
      <c r="DE41" s="75"/>
      <c r="DF41" s="75"/>
      <c r="DG41" s="75"/>
      <c r="DH41" s="75"/>
      <c r="DI41" s="75"/>
      <c r="DJ41" s="75"/>
      <c r="DK41" s="75"/>
      <c r="DL41" s="75"/>
      <c r="DM41" s="75"/>
      <c r="DN41" s="75"/>
      <c r="DO41" s="75"/>
      <c r="DP41" s="75"/>
      <c r="DQ41" s="75"/>
      <c r="DR41" s="75"/>
      <c r="DS41" s="75"/>
      <c r="DT41" s="75"/>
      <c r="DU41" s="75"/>
      <c r="DV41" s="75"/>
      <c r="DW41" s="75"/>
      <c r="DX41" s="75"/>
      <c r="DY41" s="75"/>
      <c r="DZ41" s="75"/>
      <c r="EA41" s="75"/>
      <c r="EB41" s="75"/>
      <c r="EC41" s="75"/>
      <c r="ED41" s="75"/>
      <c r="EE41" s="75"/>
      <c r="EF41" s="75"/>
      <c r="EG41" s="75"/>
      <c r="EH41" s="75"/>
      <c r="EI41" s="75"/>
      <c r="EJ41" s="75"/>
      <c r="EK41" s="75"/>
      <c r="EL41" s="75"/>
      <c r="EM41" s="75"/>
      <c r="EN41" s="75"/>
      <c r="EO41" s="75"/>
      <c r="EP41" s="75"/>
      <c r="EQ41" s="75"/>
      <c r="ER41" s="75"/>
      <c r="ES41" s="75"/>
      <c r="ET41" s="75"/>
      <c r="EU41" s="75"/>
      <c r="EV41" s="75"/>
      <c r="EW41" s="75"/>
      <c r="EX41" s="75"/>
      <c r="EY41" s="75"/>
      <c r="EZ41" s="75"/>
      <c r="FA41" s="75"/>
      <c r="FB41" s="75"/>
      <c r="FC41" s="75"/>
      <c r="FD41" s="75"/>
      <c r="FE41" s="75"/>
      <c r="FF41" s="75"/>
      <c r="FG41" s="75"/>
      <c r="FH41" s="75"/>
      <c r="FI41" s="75"/>
      <c r="FJ41" s="75"/>
      <c r="FK41" s="75"/>
      <c r="FL41" s="75"/>
      <c r="FM41" s="75"/>
      <c r="FN41" s="75"/>
      <c r="FO41" s="75"/>
      <c r="FP41" s="75"/>
      <c r="FQ41" s="75"/>
      <c r="FR41" s="75"/>
      <c r="FS41" s="75"/>
      <c r="FT41" s="75"/>
      <c r="FU41" s="75"/>
      <c r="FV41" s="75"/>
      <c r="FW41" s="75"/>
      <c r="FX41" s="75"/>
      <c r="FY41" s="75"/>
      <c r="FZ41" s="75"/>
      <c r="GA41" s="75"/>
      <c r="GB41" s="75"/>
      <c r="GC41" s="75"/>
      <c r="GD41" s="75"/>
      <c r="GE41" s="75"/>
      <c r="GF41" s="75"/>
      <c r="GG41" s="75"/>
      <c r="GH41" s="75"/>
      <c r="GI41" s="75"/>
      <c r="GJ41" s="75"/>
      <c r="GK41" s="75"/>
      <c r="GL41" s="75"/>
      <c r="GM41" s="75"/>
      <c r="GN41" s="75"/>
      <c r="GO41" s="75"/>
      <c r="GP41" s="75"/>
      <c r="GQ41" s="75"/>
      <c r="GR41" s="75"/>
      <c r="GS41" s="75"/>
      <c r="GT41" s="75"/>
      <c r="GU41" s="75"/>
      <c r="GV41" s="75"/>
      <c r="GW41" s="75"/>
      <c r="GX41" s="75"/>
      <c r="GY41" s="75"/>
      <c r="GZ41" s="75"/>
      <c r="HA41" s="75"/>
      <c r="HB41" s="75"/>
      <c r="HC41" s="75"/>
      <c r="HD41" s="75"/>
      <c r="HE41" s="75"/>
      <c r="HF41" s="75"/>
      <c r="HG41" s="75"/>
      <c r="HH41" s="75"/>
      <c r="HI41" s="75"/>
      <c r="HJ41" s="75"/>
      <c r="HK41" s="75"/>
      <c r="HL41" s="75"/>
      <c r="HM41" s="75"/>
      <c r="HN41" s="75"/>
      <c r="HO41" s="75"/>
      <c r="HP41" s="75"/>
      <c r="HQ41" s="75"/>
      <c r="HR41" s="75"/>
      <c r="HS41" s="75"/>
      <c r="HT41" s="75"/>
      <c r="HU41" s="75"/>
      <c r="HV41" s="75"/>
      <c r="HW41" s="75"/>
      <c r="HX41" s="75"/>
      <c r="HY41" s="75"/>
      <c r="HZ41" s="75"/>
      <c r="IA41" s="75"/>
      <c r="IB41" s="75"/>
      <c r="IC41" s="75"/>
      <c r="ID41" s="75"/>
      <c r="IE41" s="75"/>
      <c r="IF41" s="75"/>
      <c r="IG41" s="75"/>
      <c r="IH41" s="75"/>
      <c r="II41" s="75"/>
      <c r="IJ41" s="75"/>
      <c r="IK41" s="75"/>
      <c r="IL41" s="75"/>
      <c r="IM41" s="75"/>
      <c r="IN41" s="75"/>
      <c r="IO41" s="75"/>
      <c r="IP41" s="75"/>
      <c r="IQ41" s="75"/>
      <c r="IR41" s="75"/>
      <c r="IS41" s="75"/>
      <c r="IT41" s="75"/>
      <c r="IU41" s="75"/>
    </row>
    <row r="42" spans="1:255" s="2" customFormat="1" x14ac:dyDescent="0.15">
      <c r="A42" s="4"/>
      <c r="B42" s="4"/>
      <c r="C42" s="100"/>
      <c r="D42" s="100"/>
      <c r="E42" s="102"/>
      <c r="F42" s="101"/>
      <c r="G42" s="100"/>
      <c r="H42" s="75"/>
      <c r="I42" s="75"/>
      <c r="J42" s="91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  <c r="CD42" s="75"/>
      <c r="CE42" s="75"/>
      <c r="CF42" s="75"/>
      <c r="CG42" s="75"/>
      <c r="CH42" s="75"/>
      <c r="CI42" s="75"/>
      <c r="CJ42" s="75"/>
      <c r="CK42" s="75"/>
      <c r="CL42" s="75"/>
      <c r="CM42" s="75"/>
      <c r="CN42" s="75"/>
      <c r="CO42" s="75"/>
      <c r="CP42" s="75"/>
      <c r="CQ42" s="75"/>
      <c r="CR42" s="75"/>
      <c r="CS42" s="75"/>
      <c r="CT42" s="75"/>
      <c r="CU42" s="75"/>
      <c r="CV42" s="75"/>
      <c r="CW42" s="75"/>
      <c r="CX42" s="75"/>
      <c r="CY42" s="75"/>
      <c r="CZ42" s="75"/>
      <c r="DA42" s="75"/>
      <c r="DB42" s="75"/>
      <c r="DC42" s="75"/>
      <c r="DD42" s="75"/>
      <c r="DE42" s="75"/>
      <c r="DF42" s="75"/>
      <c r="DG42" s="75"/>
      <c r="DH42" s="75"/>
      <c r="DI42" s="75"/>
      <c r="DJ42" s="75"/>
      <c r="DK42" s="75"/>
      <c r="DL42" s="75"/>
      <c r="DM42" s="75"/>
      <c r="DN42" s="75"/>
      <c r="DO42" s="75"/>
      <c r="DP42" s="75"/>
      <c r="DQ42" s="75"/>
      <c r="DR42" s="75"/>
      <c r="DS42" s="75"/>
      <c r="DT42" s="75"/>
      <c r="DU42" s="75"/>
      <c r="DV42" s="75"/>
      <c r="DW42" s="75"/>
      <c r="DX42" s="75"/>
      <c r="DY42" s="75"/>
      <c r="DZ42" s="75"/>
      <c r="EA42" s="75"/>
      <c r="EB42" s="75"/>
      <c r="EC42" s="75"/>
      <c r="ED42" s="75"/>
      <c r="EE42" s="75"/>
      <c r="EF42" s="75"/>
      <c r="EG42" s="75"/>
      <c r="EH42" s="75"/>
      <c r="EI42" s="75"/>
      <c r="EJ42" s="75"/>
      <c r="EK42" s="75"/>
      <c r="EL42" s="75"/>
      <c r="EM42" s="75"/>
      <c r="EN42" s="75"/>
      <c r="EO42" s="75"/>
      <c r="EP42" s="75"/>
      <c r="EQ42" s="75"/>
      <c r="ER42" s="75"/>
      <c r="ES42" s="75"/>
      <c r="ET42" s="75"/>
      <c r="EU42" s="75"/>
      <c r="EV42" s="75"/>
      <c r="EW42" s="75"/>
      <c r="EX42" s="75"/>
      <c r="EY42" s="75"/>
      <c r="EZ42" s="75"/>
      <c r="FA42" s="75"/>
      <c r="FB42" s="75"/>
      <c r="FC42" s="75"/>
      <c r="FD42" s="75"/>
      <c r="FE42" s="75"/>
      <c r="FF42" s="75"/>
      <c r="FG42" s="75"/>
      <c r="FH42" s="75"/>
      <c r="FI42" s="75"/>
      <c r="FJ42" s="75"/>
      <c r="FK42" s="75"/>
      <c r="FL42" s="75"/>
      <c r="FM42" s="75"/>
      <c r="FN42" s="75"/>
      <c r="FO42" s="75"/>
      <c r="FP42" s="75"/>
      <c r="FQ42" s="75"/>
      <c r="FR42" s="75"/>
      <c r="FS42" s="75"/>
      <c r="FT42" s="75"/>
      <c r="FU42" s="75"/>
      <c r="FV42" s="75"/>
      <c r="FW42" s="75"/>
      <c r="FX42" s="75"/>
      <c r="FY42" s="75"/>
      <c r="FZ42" s="75"/>
      <c r="GA42" s="75"/>
      <c r="GB42" s="75"/>
      <c r="GC42" s="75"/>
      <c r="GD42" s="75"/>
      <c r="GE42" s="75"/>
      <c r="GF42" s="75"/>
      <c r="GG42" s="75"/>
      <c r="GH42" s="75"/>
      <c r="GI42" s="75"/>
      <c r="GJ42" s="75"/>
      <c r="GK42" s="75"/>
      <c r="GL42" s="75"/>
      <c r="GM42" s="75"/>
      <c r="GN42" s="75"/>
      <c r="GO42" s="75"/>
      <c r="GP42" s="75"/>
      <c r="GQ42" s="75"/>
      <c r="GR42" s="75"/>
      <c r="GS42" s="75"/>
      <c r="GT42" s="75"/>
      <c r="GU42" s="75"/>
      <c r="GV42" s="75"/>
      <c r="GW42" s="75"/>
      <c r="GX42" s="75"/>
      <c r="GY42" s="75"/>
      <c r="GZ42" s="75"/>
      <c r="HA42" s="75"/>
      <c r="HB42" s="75"/>
      <c r="HC42" s="75"/>
      <c r="HD42" s="75"/>
      <c r="HE42" s="75"/>
      <c r="HF42" s="75"/>
      <c r="HG42" s="75"/>
      <c r="HH42" s="75"/>
      <c r="HI42" s="75"/>
      <c r="HJ42" s="75"/>
      <c r="HK42" s="75"/>
      <c r="HL42" s="75"/>
      <c r="HM42" s="75"/>
      <c r="HN42" s="75"/>
      <c r="HO42" s="75"/>
      <c r="HP42" s="75"/>
      <c r="HQ42" s="75"/>
      <c r="HR42" s="75"/>
      <c r="HS42" s="75"/>
      <c r="HT42" s="75"/>
      <c r="HU42" s="75"/>
      <c r="HV42" s="75"/>
      <c r="HW42" s="75"/>
      <c r="HX42" s="75"/>
      <c r="HY42" s="75"/>
      <c r="HZ42" s="75"/>
      <c r="IA42" s="75"/>
      <c r="IB42" s="75"/>
      <c r="IC42" s="75"/>
      <c r="ID42" s="75"/>
      <c r="IE42" s="75"/>
      <c r="IF42" s="75"/>
      <c r="IG42" s="75"/>
      <c r="IH42" s="75"/>
      <c r="II42" s="75"/>
      <c r="IJ42" s="75"/>
      <c r="IK42" s="75"/>
      <c r="IL42" s="75"/>
      <c r="IM42" s="75"/>
      <c r="IN42" s="75"/>
      <c r="IO42" s="75"/>
      <c r="IP42" s="75"/>
      <c r="IQ42" s="75"/>
      <c r="IR42" s="75"/>
      <c r="IS42" s="75"/>
      <c r="IT42" s="75"/>
      <c r="IU42" s="75"/>
    </row>
    <row r="43" spans="1:255" s="2" customFormat="1" x14ac:dyDescent="0.15">
      <c r="A43" s="4"/>
      <c r="B43" s="4"/>
      <c r="C43" s="100"/>
      <c r="D43" s="100"/>
      <c r="E43" s="102"/>
      <c r="F43" s="101"/>
      <c r="G43" s="100"/>
      <c r="H43" s="75"/>
      <c r="I43" s="75"/>
      <c r="J43" s="91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  <c r="CD43" s="75"/>
      <c r="CE43" s="75"/>
      <c r="CF43" s="75"/>
      <c r="CG43" s="75"/>
      <c r="CH43" s="75"/>
      <c r="CI43" s="75"/>
      <c r="CJ43" s="75"/>
      <c r="CK43" s="75"/>
      <c r="CL43" s="75"/>
      <c r="CM43" s="75"/>
      <c r="CN43" s="75"/>
      <c r="CO43" s="75"/>
      <c r="CP43" s="75"/>
      <c r="CQ43" s="75"/>
      <c r="CR43" s="75"/>
      <c r="CS43" s="75"/>
      <c r="CT43" s="75"/>
      <c r="CU43" s="75"/>
      <c r="CV43" s="75"/>
      <c r="CW43" s="75"/>
      <c r="CX43" s="75"/>
      <c r="CY43" s="75"/>
      <c r="CZ43" s="75"/>
      <c r="DA43" s="75"/>
      <c r="DB43" s="75"/>
      <c r="DC43" s="75"/>
      <c r="DD43" s="75"/>
      <c r="DE43" s="75"/>
      <c r="DF43" s="75"/>
      <c r="DG43" s="75"/>
      <c r="DH43" s="75"/>
      <c r="DI43" s="75"/>
      <c r="DJ43" s="75"/>
      <c r="DK43" s="75"/>
      <c r="DL43" s="75"/>
      <c r="DM43" s="75"/>
      <c r="DN43" s="75"/>
      <c r="DO43" s="75"/>
      <c r="DP43" s="75"/>
      <c r="DQ43" s="75"/>
      <c r="DR43" s="75"/>
      <c r="DS43" s="75"/>
      <c r="DT43" s="75"/>
      <c r="DU43" s="75"/>
      <c r="DV43" s="75"/>
      <c r="DW43" s="75"/>
      <c r="DX43" s="75"/>
      <c r="DY43" s="75"/>
      <c r="DZ43" s="75"/>
      <c r="EA43" s="75"/>
      <c r="EB43" s="75"/>
      <c r="EC43" s="75"/>
      <c r="ED43" s="75"/>
      <c r="EE43" s="75"/>
      <c r="EF43" s="75"/>
      <c r="EG43" s="75"/>
      <c r="EH43" s="75"/>
      <c r="EI43" s="75"/>
      <c r="EJ43" s="75"/>
      <c r="EK43" s="75"/>
      <c r="EL43" s="75"/>
      <c r="EM43" s="75"/>
      <c r="EN43" s="75"/>
      <c r="EO43" s="75"/>
      <c r="EP43" s="75"/>
      <c r="EQ43" s="75"/>
      <c r="ER43" s="75"/>
      <c r="ES43" s="75"/>
      <c r="ET43" s="75"/>
      <c r="EU43" s="75"/>
      <c r="EV43" s="75"/>
      <c r="EW43" s="75"/>
      <c r="EX43" s="75"/>
      <c r="EY43" s="75"/>
      <c r="EZ43" s="75"/>
      <c r="FA43" s="75"/>
      <c r="FB43" s="75"/>
      <c r="FC43" s="75"/>
      <c r="FD43" s="75"/>
      <c r="FE43" s="75"/>
      <c r="FF43" s="75"/>
      <c r="FG43" s="75"/>
      <c r="FH43" s="75"/>
      <c r="FI43" s="75"/>
      <c r="FJ43" s="75"/>
      <c r="FK43" s="75"/>
      <c r="FL43" s="75"/>
      <c r="FM43" s="75"/>
      <c r="FN43" s="75"/>
      <c r="FO43" s="75"/>
      <c r="FP43" s="75"/>
      <c r="FQ43" s="75"/>
      <c r="FR43" s="75"/>
      <c r="FS43" s="75"/>
      <c r="FT43" s="75"/>
      <c r="FU43" s="75"/>
      <c r="FV43" s="75"/>
      <c r="FW43" s="75"/>
      <c r="FX43" s="75"/>
      <c r="FY43" s="75"/>
      <c r="FZ43" s="75"/>
      <c r="GA43" s="75"/>
      <c r="GB43" s="75"/>
      <c r="GC43" s="75"/>
      <c r="GD43" s="75"/>
      <c r="GE43" s="75"/>
      <c r="GF43" s="75"/>
      <c r="GG43" s="75"/>
      <c r="GH43" s="75"/>
      <c r="GI43" s="75"/>
      <c r="GJ43" s="75"/>
      <c r="GK43" s="75"/>
      <c r="GL43" s="75"/>
      <c r="GM43" s="75"/>
      <c r="GN43" s="75"/>
      <c r="GO43" s="75"/>
      <c r="GP43" s="75"/>
      <c r="GQ43" s="75"/>
      <c r="GR43" s="75"/>
      <c r="GS43" s="75"/>
      <c r="GT43" s="75"/>
      <c r="GU43" s="75"/>
      <c r="GV43" s="75"/>
      <c r="GW43" s="75"/>
      <c r="GX43" s="75"/>
      <c r="GY43" s="75"/>
      <c r="GZ43" s="75"/>
      <c r="HA43" s="75"/>
      <c r="HB43" s="75"/>
      <c r="HC43" s="75"/>
      <c r="HD43" s="75"/>
      <c r="HE43" s="75"/>
      <c r="HF43" s="75"/>
      <c r="HG43" s="75"/>
      <c r="HH43" s="75"/>
      <c r="HI43" s="75"/>
      <c r="HJ43" s="75"/>
      <c r="HK43" s="75"/>
      <c r="HL43" s="75"/>
      <c r="HM43" s="75"/>
      <c r="HN43" s="75"/>
      <c r="HO43" s="75"/>
      <c r="HP43" s="75"/>
      <c r="HQ43" s="75"/>
      <c r="HR43" s="75"/>
      <c r="HS43" s="75"/>
      <c r="HT43" s="75"/>
      <c r="HU43" s="75"/>
      <c r="HV43" s="75"/>
      <c r="HW43" s="75"/>
      <c r="HX43" s="75"/>
      <c r="HY43" s="75"/>
      <c r="HZ43" s="75"/>
      <c r="IA43" s="75"/>
      <c r="IB43" s="75"/>
      <c r="IC43" s="75"/>
      <c r="ID43" s="75"/>
      <c r="IE43" s="75"/>
      <c r="IF43" s="75"/>
      <c r="IG43" s="75"/>
      <c r="IH43" s="75"/>
      <c r="II43" s="75"/>
      <c r="IJ43" s="75"/>
      <c r="IK43" s="75"/>
      <c r="IL43" s="75"/>
      <c r="IM43" s="75"/>
      <c r="IN43" s="75"/>
      <c r="IO43" s="75"/>
      <c r="IP43" s="75"/>
      <c r="IQ43" s="75"/>
      <c r="IR43" s="75"/>
      <c r="IS43" s="75"/>
      <c r="IT43" s="75"/>
      <c r="IU43" s="75"/>
    </row>
    <row r="44" spans="1:255" s="2" customFormat="1" x14ac:dyDescent="0.15">
      <c r="A44" s="4"/>
      <c r="B44" s="4"/>
      <c r="C44" s="100"/>
      <c r="D44" s="100"/>
      <c r="E44" s="102"/>
      <c r="F44" s="101"/>
      <c r="G44" s="100"/>
      <c r="H44" s="75"/>
      <c r="I44" s="75"/>
      <c r="J44" s="91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75"/>
      <c r="CN44" s="75"/>
      <c r="CO44" s="75"/>
      <c r="CP44" s="75"/>
      <c r="CQ44" s="75"/>
      <c r="CR44" s="75"/>
      <c r="CS44" s="75"/>
      <c r="CT44" s="75"/>
      <c r="CU44" s="75"/>
      <c r="CV44" s="75"/>
      <c r="CW44" s="75"/>
      <c r="CX44" s="75"/>
      <c r="CY44" s="75"/>
      <c r="CZ44" s="75"/>
      <c r="DA44" s="75"/>
      <c r="DB44" s="75"/>
      <c r="DC44" s="75"/>
      <c r="DD44" s="75"/>
      <c r="DE44" s="75"/>
      <c r="DF44" s="75"/>
      <c r="DG44" s="75"/>
      <c r="DH44" s="75"/>
      <c r="DI44" s="75"/>
      <c r="DJ44" s="75"/>
      <c r="DK44" s="75"/>
      <c r="DL44" s="75"/>
      <c r="DM44" s="75"/>
      <c r="DN44" s="75"/>
      <c r="DO44" s="75"/>
      <c r="DP44" s="75"/>
      <c r="DQ44" s="75"/>
      <c r="DR44" s="75"/>
      <c r="DS44" s="75"/>
      <c r="DT44" s="75"/>
      <c r="DU44" s="75"/>
      <c r="DV44" s="75"/>
      <c r="DW44" s="75"/>
      <c r="DX44" s="75"/>
      <c r="DY44" s="75"/>
      <c r="DZ44" s="75"/>
      <c r="EA44" s="75"/>
      <c r="EB44" s="75"/>
      <c r="EC44" s="75"/>
      <c r="ED44" s="75"/>
      <c r="EE44" s="75"/>
      <c r="EF44" s="75"/>
      <c r="EG44" s="75"/>
      <c r="EH44" s="75"/>
      <c r="EI44" s="75"/>
      <c r="EJ44" s="75"/>
      <c r="EK44" s="75"/>
      <c r="EL44" s="75"/>
      <c r="EM44" s="75"/>
      <c r="EN44" s="75"/>
      <c r="EO44" s="75"/>
      <c r="EP44" s="75"/>
      <c r="EQ44" s="75"/>
      <c r="ER44" s="75"/>
      <c r="ES44" s="75"/>
      <c r="ET44" s="75"/>
      <c r="EU44" s="75"/>
      <c r="EV44" s="75"/>
      <c r="EW44" s="75"/>
      <c r="EX44" s="75"/>
      <c r="EY44" s="75"/>
      <c r="EZ44" s="75"/>
      <c r="FA44" s="75"/>
      <c r="FB44" s="75"/>
      <c r="FC44" s="75"/>
      <c r="FD44" s="75"/>
      <c r="FE44" s="75"/>
      <c r="FF44" s="75"/>
      <c r="FG44" s="75"/>
      <c r="FH44" s="75"/>
      <c r="FI44" s="75"/>
      <c r="FJ44" s="75"/>
      <c r="FK44" s="75"/>
      <c r="FL44" s="75"/>
      <c r="FM44" s="75"/>
      <c r="FN44" s="75"/>
      <c r="FO44" s="75"/>
      <c r="FP44" s="75"/>
      <c r="FQ44" s="75"/>
      <c r="FR44" s="75"/>
      <c r="FS44" s="75"/>
      <c r="FT44" s="75"/>
      <c r="FU44" s="75"/>
      <c r="FV44" s="75"/>
      <c r="FW44" s="75"/>
      <c r="FX44" s="75"/>
      <c r="FY44" s="75"/>
      <c r="FZ44" s="75"/>
      <c r="GA44" s="75"/>
      <c r="GB44" s="75"/>
      <c r="GC44" s="75"/>
      <c r="GD44" s="75"/>
      <c r="GE44" s="75"/>
      <c r="GF44" s="75"/>
      <c r="GG44" s="75"/>
      <c r="GH44" s="75"/>
      <c r="GI44" s="75"/>
      <c r="GJ44" s="75"/>
      <c r="GK44" s="75"/>
      <c r="GL44" s="75"/>
      <c r="GM44" s="75"/>
      <c r="GN44" s="75"/>
      <c r="GO44" s="75"/>
      <c r="GP44" s="75"/>
      <c r="GQ44" s="75"/>
      <c r="GR44" s="75"/>
      <c r="GS44" s="75"/>
      <c r="GT44" s="75"/>
      <c r="GU44" s="75"/>
      <c r="GV44" s="75"/>
      <c r="GW44" s="75"/>
      <c r="GX44" s="75"/>
      <c r="GY44" s="75"/>
      <c r="GZ44" s="75"/>
      <c r="HA44" s="75"/>
      <c r="HB44" s="75"/>
      <c r="HC44" s="75"/>
      <c r="HD44" s="75"/>
      <c r="HE44" s="75"/>
      <c r="HF44" s="75"/>
      <c r="HG44" s="75"/>
      <c r="HH44" s="75"/>
      <c r="HI44" s="75"/>
      <c r="HJ44" s="75"/>
      <c r="HK44" s="75"/>
      <c r="HL44" s="75"/>
      <c r="HM44" s="75"/>
      <c r="HN44" s="75"/>
      <c r="HO44" s="75"/>
      <c r="HP44" s="75"/>
      <c r="HQ44" s="75"/>
      <c r="HR44" s="75"/>
      <c r="HS44" s="75"/>
      <c r="HT44" s="75"/>
      <c r="HU44" s="75"/>
      <c r="HV44" s="75"/>
      <c r="HW44" s="75"/>
      <c r="HX44" s="75"/>
      <c r="HY44" s="75"/>
      <c r="HZ44" s="75"/>
      <c r="IA44" s="75"/>
      <c r="IB44" s="75"/>
      <c r="IC44" s="75"/>
      <c r="ID44" s="75"/>
      <c r="IE44" s="75"/>
      <c r="IF44" s="75"/>
      <c r="IG44" s="75"/>
      <c r="IH44" s="75"/>
      <c r="II44" s="75"/>
      <c r="IJ44" s="75"/>
      <c r="IK44" s="75"/>
      <c r="IL44" s="75"/>
      <c r="IM44" s="75"/>
      <c r="IN44" s="75"/>
      <c r="IO44" s="75"/>
      <c r="IP44" s="75"/>
      <c r="IQ44" s="75"/>
      <c r="IR44" s="75"/>
      <c r="IS44" s="75"/>
      <c r="IT44" s="75"/>
      <c r="IU44" s="75"/>
    </row>
    <row r="45" spans="1:255" s="2" customFormat="1" x14ac:dyDescent="0.15">
      <c r="A45" s="4"/>
      <c r="B45" s="4"/>
      <c r="C45" s="100"/>
      <c r="D45" s="100"/>
      <c r="E45" s="102"/>
      <c r="F45" s="101"/>
      <c r="G45" s="100"/>
      <c r="H45" s="75"/>
      <c r="I45" s="75"/>
      <c r="J45" s="91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  <c r="CD45" s="75"/>
      <c r="CE45" s="75"/>
      <c r="CF45" s="75"/>
      <c r="CG45" s="75"/>
      <c r="CH45" s="75"/>
      <c r="CI45" s="75"/>
      <c r="CJ45" s="75"/>
      <c r="CK45" s="75"/>
      <c r="CL45" s="75"/>
      <c r="CM45" s="75"/>
      <c r="CN45" s="75"/>
      <c r="CO45" s="75"/>
      <c r="CP45" s="75"/>
      <c r="CQ45" s="75"/>
      <c r="CR45" s="75"/>
      <c r="CS45" s="75"/>
      <c r="CT45" s="75"/>
      <c r="CU45" s="75"/>
      <c r="CV45" s="75"/>
      <c r="CW45" s="75"/>
      <c r="CX45" s="75"/>
      <c r="CY45" s="75"/>
      <c r="CZ45" s="75"/>
      <c r="DA45" s="75"/>
      <c r="DB45" s="75"/>
      <c r="DC45" s="75"/>
      <c r="DD45" s="75"/>
      <c r="DE45" s="75"/>
      <c r="DF45" s="75"/>
      <c r="DG45" s="75"/>
      <c r="DH45" s="75"/>
      <c r="DI45" s="75"/>
      <c r="DJ45" s="75"/>
      <c r="DK45" s="75"/>
      <c r="DL45" s="75"/>
      <c r="DM45" s="75"/>
      <c r="DN45" s="75"/>
      <c r="DO45" s="75"/>
      <c r="DP45" s="75"/>
      <c r="DQ45" s="75"/>
      <c r="DR45" s="75"/>
      <c r="DS45" s="75"/>
      <c r="DT45" s="75"/>
      <c r="DU45" s="75"/>
      <c r="DV45" s="75"/>
      <c r="DW45" s="75"/>
      <c r="DX45" s="75"/>
      <c r="DY45" s="75"/>
      <c r="DZ45" s="75"/>
      <c r="EA45" s="75"/>
      <c r="EB45" s="75"/>
      <c r="EC45" s="75"/>
      <c r="ED45" s="75"/>
      <c r="EE45" s="75"/>
      <c r="EF45" s="75"/>
      <c r="EG45" s="75"/>
      <c r="EH45" s="75"/>
      <c r="EI45" s="75"/>
      <c r="EJ45" s="75"/>
      <c r="EK45" s="75"/>
      <c r="EL45" s="75"/>
      <c r="EM45" s="75"/>
      <c r="EN45" s="75"/>
      <c r="EO45" s="75"/>
      <c r="EP45" s="75"/>
      <c r="EQ45" s="75"/>
      <c r="ER45" s="75"/>
      <c r="ES45" s="75"/>
      <c r="ET45" s="75"/>
      <c r="EU45" s="75"/>
      <c r="EV45" s="75"/>
      <c r="EW45" s="75"/>
      <c r="EX45" s="75"/>
      <c r="EY45" s="75"/>
      <c r="EZ45" s="75"/>
      <c r="FA45" s="75"/>
      <c r="FB45" s="75"/>
      <c r="FC45" s="75"/>
      <c r="FD45" s="75"/>
      <c r="FE45" s="75"/>
      <c r="FF45" s="75"/>
      <c r="FG45" s="75"/>
      <c r="FH45" s="75"/>
      <c r="FI45" s="75"/>
      <c r="FJ45" s="75"/>
      <c r="FK45" s="75"/>
      <c r="FL45" s="75"/>
      <c r="FM45" s="75"/>
      <c r="FN45" s="75"/>
      <c r="FO45" s="75"/>
      <c r="FP45" s="75"/>
      <c r="FQ45" s="75"/>
      <c r="FR45" s="75"/>
      <c r="FS45" s="75"/>
      <c r="FT45" s="75"/>
      <c r="FU45" s="75"/>
      <c r="FV45" s="75"/>
      <c r="FW45" s="75"/>
      <c r="FX45" s="75"/>
      <c r="FY45" s="75"/>
      <c r="FZ45" s="75"/>
      <c r="GA45" s="75"/>
      <c r="GB45" s="75"/>
      <c r="GC45" s="75"/>
      <c r="GD45" s="75"/>
      <c r="GE45" s="75"/>
      <c r="GF45" s="75"/>
      <c r="GG45" s="75"/>
      <c r="GH45" s="75"/>
      <c r="GI45" s="75"/>
      <c r="GJ45" s="75"/>
      <c r="GK45" s="75"/>
      <c r="GL45" s="75"/>
      <c r="GM45" s="75"/>
      <c r="GN45" s="75"/>
      <c r="GO45" s="75"/>
      <c r="GP45" s="75"/>
      <c r="GQ45" s="75"/>
      <c r="GR45" s="75"/>
      <c r="GS45" s="75"/>
      <c r="GT45" s="75"/>
      <c r="GU45" s="75"/>
      <c r="GV45" s="75"/>
      <c r="GW45" s="75"/>
      <c r="GX45" s="75"/>
      <c r="GY45" s="75"/>
      <c r="GZ45" s="75"/>
      <c r="HA45" s="75"/>
      <c r="HB45" s="75"/>
      <c r="HC45" s="75"/>
      <c r="HD45" s="75"/>
      <c r="HE45" s="75"/>
      <c r="HF45" s="75"/>
      <c r="HG45" s="75"/>
      <c r="HH45" s="75"/>
      <c r="HI45" s="75"/>
      <c r="HJ45" s="75"/>
      <c r="HK45" s="75"/>
      <c r="HL45" s="75"/>
      <c r="HM45" s="75"/>
      <c r="HN45" s="75"/>
      <c r="HO45" s="75"/>
      <c r="HP45" s="75"/>
      <c r="HQ45" s="75"/>
      <c r="HR45" s="75"/>
      <c r="HS45" s="75"/>
      <c r="HT45" s="75"/>
      <c r="HU45" s="75"/>
      <c r="HV45" s="75"/>
      <c r="HW45" s="75"/>
      <c r="HX45" s="75"/>
      <c r="HY45" s="75"/>
      <c r="HZ45" s="75"/>
      <c r="IA45" s="75"/>
      <c r="IB45" s="75"/>
      <c r="IC45" s="75"/>
      <c r="ID45" s="75"/>
      <c r="IE45" s="75"/>
      <c r="IF45" s="75"/>
      <c r="IG45" s="75"/>
      <c r="IH45" s="75"/>
      <c r="II45" s="75"/>
      <c r="IJ45" s="75"/>
      <c r="IK45" s="75"/>
      <c r="IL45" s="75"/>
      <c r="IM45" s="75"/>
      <c r="IN45" s="75"/>
      <c r="IO45" s="75"/>
      <c r="IP45" s="75"/>
      <c r="IQ45" s="75"/>
      <c r="IR45" s="75"/>
      <c r="IS45" s="75"/>
      <c r="IT45" s="75"/>
      <c r="IU45" s="75"/>
    </row>
    <row r="46" spans="1:255" s="2" customFormat="1" x14ac:dyDescent="0.15">
      <c r="A46" s="4"/>
      <c r="B46" s="4"/>
      <c r="C46" s="100"/>
      <c r="D46" s="100"/>
      <c r="E46" s="102"/>
      <c r="F46" s="101"/>
      <c r="G46" s="100"/>
      <c r="H46" s="75"/>
      <c r="I46" s="75"/>
      <c r="J46" s="91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75"/>
      <c r="CL46" s="75"/>
      <c r="CM46" s="75"/>
      <c r="CN46" s="75"/>
      <c r="CO46" s="75"/>
      <c r="CP46" s="75"/>
      <c r="CQ46" s="75"/>
      <c r="CR46" s="75"/>
      <c r="CS46" s="75"/>
      <c r="CT46" s="75"/>
      <c r="CU46" s="75"/>
      <c r="CV46" s="75"/>
      <c r="CW46" s="75"/>
      <c r="CX46" s="75"/>
      <c r="CY46" s="75"/>
      <c r="CZ46" s="75"/>
      <c r="DA46" s="75"/>
      <c r="DB46" s="75"/>
      <c r="DC46" s="75"/>
      <c r="DD46" s="75"/>
      <c r="DE46" s="75"/>
      <c r="DF46" s="75"/>
      <c r="DG46" s="75"/>
      <c r="DH46" s="75"/>
      <c r="DI46" s="75"/>
      <c r="DJ46" s="75"/>
      <c r="DK46" s="75"/>
      <c r="DL46" s="75"/>
      <c r="DM46" s="75"/>
      <c r="DN46" s="75"/>
      <c r="DO46" s="75"/>
      <c r="DP46" s="75"/>
      <c r="DQ46" s="75"/>
      <c r="DR46" s="75"/>
      <c r="DS46" s="75"/>
      <c r="DT46" s="75"/>
      <c r="DU46" s="75"/>
      <c r="DV46" s="75"/>
      <c r="DW46" s="75"/>
      <c r="DX46" s="75"/>
      <c r="DY46" s="75"/>
      <c r="DZ46" s="75"/>
      <c r="EA46" s="75"/>
      <c r="EB46" s="75"/>
      <c r="EC46" s="75"/>
      <c r="ED46" s="75"/>
      <c r="EE46" s="75"/>
      <c r="EF46" s="75"/>
      <c r="EG46" s="75"/>
      <c r="EH46" s="75"/>
      <c r="EI46" s="75"/>
      <c r="EJ46" s="75"/>
      <c r="EK46" s="75"/>
      <c r="EL46" s="75"/>
      <c r="EM46" s="75"/>
      <c r="EN46" s="75"/>
      <c r="EO46" s="75"/>
      <c r="EP46" s="75"/>
      <c r="EQ46" s="75"/>
      <c r="ER46" s="75"/>
      <c r="ES46" s="75"/>
      <c r="ET46" s="75"/>
      <c r="EU46" s="75"/>
      <c r="EV46" s="75"/>
      <c r="EW46" s="75"/>
      <c r="EX46" s="75"/>
      <c r="EY46" s="75"/>
      <c r="EZ46" s="75"/>
      <c r="FA46" s="75"/>
      <c r="FB46" s="75"/>
      <c r="FC46" s="75"/>
      <c r="FD46" s="75"/>
      <c r="FE46" s="75"/>
      <c r="FF46" s="75"/>
      <c r="FG46" s="75"/>
      <c r="FH46" s="75"/>
      <c r="FI46" s="75"/>
      <c r="FJ46" s="75"/>
      <c r="FK46" s="75"/>
      <c r="FL46" s="75"/>
      <c r="FM46" s="75"/>
      <c r="FN46" s="75"/>
      <c r="FO46" s="75"/>
      <c r="FP46" s="75"/>
      <c r="FQ46" s="75"/>
      <c r="FR46" s="75"/>
      <c r="FS46" s="75"/>
      <c r="FT46" s="75"/>
      <c r="FU46" s="75"/>
      <c r="FV46" s="75"/>
      <c r="FW46" s="75"/>
      <c r="FX46" s="75"/>
      <c r="FY46" s="75"/>
      <c r="FZ46" s="75"/>
      <c r="GA46" s="75"/>
      <c r="GB46" s="75"/>
      <c r="GC46" s="75"/>
      <c r="GD46" s="75"/>
      <c r="GE46" s="75"/>
      <c r="GF46" s="75"/>
      <c r="GG46" s="75"/>
      <c r="GH46" s="75"/>
      <c r="GI46" s="75"/>
      <c r="GJ46" s="75"/>
      <c r="GK46" s="75"/>
      <c r="GL46" s="75"/>
      <c r="GM46" s="75"/>
      <c r="GN46" s="75"/>
      <c r="GO46" s="75"/>
      <c r="GP46" s="75"/>
      <c r="GQ46" s="75"/>
      <c r="GR46" s="75"/>
      <c r="GS46" s="75"/>
      <c r="GT46" s="75"/>
      <c r="GU46" s="75"/>
      <c r="GV46" s="75"/>
      <c r="GW46" s="75"/>
      <c r="GX46" s="75"/>
      <c r="GY46" s="75"/>
      <c r="GZ46" s="75"/>
      <c r="HA46" s="75"/>
      <c r="HB46" s="75"/>
      <c r="HC46" s="75"/>
      <c r="HD46" s="75"/>
      <c r="HE46" s="75"/>
      <c r="HF46" s="75"/>
      <c r="HG46" s="75"/>
      <c r="HH46" s="75"/>
      <c r="HI46" s="75"/>
      <c r="HJ46" s="75"/>
      <c r="HK46" s="75"/>
      <c r="HL46" s="75"/>
      <c r="HM46" s="75"/>
      <c r="HN46" s="75"/>
      <c r="HO46" s="75"/>
      <c r="HP46" s="75"/>
      <c r="HQ46" s="75"/>
      <c r="HR46" s="75"/>
      <c r="HS46" s="75"/>
      <c r="HT46" s="75"/>
      <c r="HU46" s="75"/>
      <c r="HV46" s="75"/>
      <c r="HW46" s="75"/>
      <c r="HX46" s="75"/>
      <c r="HY46" s="75"/>
      <c r="HZ46" s="75"/>
      <c r="IA46" s="75"/>
      <c r="IB46" s="75"/>
      <c r="IC46" s="75"/>
      <c r="ID46" s="75"/>
      <c r="IE46" s="75"/>
      <c r="IF46" s="75"/>
      <c r="IG46" s="75"/>
      <c r="IH46" s="75"/>
      <c r="II46" s="75"/>
      <c r="IJ46" s="75"/>
      <c r="IK46" s="75"/>
      <c r="IL46" s="75"/>
      <c r="IM46" s="75"/>
      <c r="IN46" s="75"/>
      <c r="IO46" s="75"/>
      <c r="IP46" s="75"/>
      <c r="IQ46" s="75"/>
      <c r="IR46" s="75"/>
      <c r="IS46" s="75"/>
      <c r="IT46" s="75"/>
      <c r="IU46" s="75"/>
    </row>
    <row r="47" spans="1:255" s="2" customFormat="1" x14ac:dyDescent="0.15">
      <c r="A47" s="4"/>
      <c r="B47" s="4"/>
      <c r="C47" s="100"/>
      <c r="D47" s="100"/>
      <c r="E47" s="100"/>
      <c r="F47" s="101"/>
      <c r="G47" s="100"/>
      <c r="H47" s="75"/>
      <c r="I47" s="75"/>
      <c r="J47" s="91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75"/>
      <c r="CL47" s="75"/>
      <c r="CM47" s="75"/>
      <c r="CN47" s="75"/>
      <c r="CO47" s="75"/>
      <c r="CP47" s="75"/>
      <c r="CQ47" s="75"/>
      <c r="CR47" s="75"/>
      <c r="CS47" s="75"/>
      <c r="CT47" s="75"/>
      <c r="CU47" s="75"/>
      <c r="CV47" s="75"/>
      <c r="CW47" s="75"/>
      <c r="CX47" s="75"/>
      <c r="CY47" s="75"/>
      <c r="CZ47" s="75"/>
      <c r="DA47" s="75"/>
      <c r="DB47" s="75"/>
      <c r="DC47" s="75"/>
      <c r="DD47" s="75"/>
      <c r="DE47" s="75"/>
      <c r="DF47" s="75"/>
      <c r="DG47" s="75"/>
      <c r="DH47" s="75"/>
      <c r="DI47" s="75"/>
      <c r="DJ47" s="75"/>
      <c r="DK47" s="75"/>
      <c r="DL47" s="75"/>
      <c r="DM47" s="75"/>
      <c r="DN47" s="75"/>
      <c r="DO47" s="75"/>
      <c r="DP47" s="75"/>
      <c r="DQ47" s="75"/>
      <c r="DR47" s="75"/>
      <c r="DS47" s="75"/>
      <c r="DT47" s="75"/>
      <c r="DU47" s="75"/>
      <c r="DV47" s="75"/>
      <c r="DW47" s="75"/>
      <c r="DX47" s="75"/>
      <c r="DY47" s="75"/>
      <c r="DZ47" s="75"/>
      <c r="EA47" s="75"/>
      <c r="EB47" s="75"/>
      <c r="EC47" s="75"/>
      <c r="ED47" s="75"/>
      <c r="EE47" s="75"/>
      <c r="EF47" s="75"/>
      <c r="EG47" s="75"/>
      <c r="EH47" s="75"/>
      <c r="EI47" s="75"/>
      <c r="EJ47" s="75"/>
      <c r="EK47" s="75"/>
      <c r="EL47" s="75"/>
      <c r="EM47" s="75"/>
      <c r="EN47" s="75"/>
      <c r="EO47" s="75"/>
      <c r="EP47" s="75"/>
      <c r="EQ47" s="75"/>
      <c r="ER47" s="75"/>
      <c r="ES47" s="75"/>
      <c r="ET47" s="75"/>
      <c r="EU47" s="75"/>
      <c r="EV47" s="75"/>
      <c r="EW47" s="75"/>
      <c r="EX47" s="75"/>
      <c r="EY47" s="75"/>
      <c r="EZ47" s="75"/>
      <c r="FA47" s="75"/>
      <c r="FB47" s="75"/>
      <c r="FC47" s="75"/>
      <c r="FD47" s="75"/>
      <c r="FE47" s="75"/>
      <c r="FF47" s="75"/>
      <c r="FG47" s="75"/>
      <c r="FH47" s="75"/>
      <c r="FI47" s="75"/>
      <c r="FJ47" s="75"/>
      <c r="FK47" s="75"/>
      <c r="FL47" s="75"/>
      <c r="FM47" s="75"/>
      <c r="FN47" s="75"/>
      <c r="FO47" s="75"/>
      <c r="FP47" s="75"/>
      <c r="FQ47" s="75"/>
      <c r="FR47" s="75"/>
      <c r="FS47" s="75"/>
      <c r="FT47" s="75"/>
      <c r="FU47" s="75"/>
      <c r="FV47" s="75"/>
      <c r="FW47" s="75"/>
      <c r="FX47" s="75"/>
      <c r="FY47" s="75"/>
      <c r="FZ47" s="75"/>
      <c r="GA47" s="75"/>
      <c r="GB47" s="75"/>
      <c r="GC47" s="75"/>
      <c r="GD47" s="75"/>
      <c r="GE47" s="75"/>
      <c r="GF47" s="75"/>
      <c r="GG47" s="75"/>
      <c r="GH47" s="75"/>
      <c r="GI47" s="75"/>
      <c r="GJ47" s="75"/>
      <c r="GK47" s="75"/>
      <c r="GL47" s="75"/>
      <c r="GM47" s="75"/>
      <c r="GN47" s="75"/>
      <c r="GO47" s="75"/>
      <c r="GP47" s="75"/>
      <c r="GQ47" s="75"/>
      <c r="GR47" s="75"/>
      <c r="GS47" s="75"/>
      <c r="GT47" s="75"/>
      <c r="GU47" s="75"/>
      <c r="GV47" s="75"/>
      <c r="GW47" s="75"/>
      <c r="GX47" s="75"/>
      <c r="GY47" s="75"/>
      <c r="GZ47" s="75"/>
      <c r="HA47" s="75"/>
      <c r="HB47" s="75"/>
      <c r="HC47" s="75"/>
      <c r="HD47" s="75"/>
      <c r="HE47" s="75"/>
      <c r="HF47" s="75"/>
      <c r="HG47" s="75"/>
      <c r="HH47" s="75"/>
      <c r="HI47" s="75"/>
      <c r="HJ47" s="75"/>
      <c r="HK47" s="75"/>
      <c r="HL47" s="75"/>
      <c r="HM47" s="75"/>
      <c r="HN47" s="75"/>
      <c r="HO47" s="75"/>
      <c r="HP47" s="75"/>
      <c r="HQ47" s="75"/>
      <c r="HR47" s="75"/>
      <c r="HS47" s="75"/>
      <c r="HT47" s="75"/>
      <c r="HU47" s="75"/>
      <c r="HV47" s="75"/>
      <c r="HW47" s="75"/>
      <c r="HX47" s="75"/>
      <c r="HY47" s="75"/>
      <c r="HZ47" s="75"/>
      <c r="IA47" s="75"/>
      <c r="IB47" s="75"/>
      <c r="IC47" s="75"/>
      <c r="ID47" s="75"/>
      <c r="IE47" s="75"/>
      <c r="IF47" s="75"/>
      <c r="IG47" s="75"/>
      <c r="IH47" s="75"/>
      <c r="II47" s="75"/>
      <c r="IJ47" s="75"/>
      <c r="IK47" s="75"/>
      <c r="IL47" s="75"/>
      <c r="IM47" s="75"/>
      <c r="IN47" s="75"/>
      <c r="IO47" s="75"/>
      <c r="IP47" s="75"/>
      <c r="IQ47" s="75"/>
      <c r="IR47" s="75"/>
      <c r="IS47" s="75"/>
      <c r="IT47" s="75"/>
      <c r="IU47" s="75"/>
    </row>
    <row r="48" spans="1:255" s="2" customFormat="1" x14ac:dyDescent="0.15">
      <c r="A48" s="4"/>
      <c r="B48" s="4"/>
      <c r="C48" s="100"/>
      <c r="D48" s="100"/>
      <c r="E48" s="100"/>
      <c r="F48" s="101"/>
      <c r="G48" s="100"/>
      <c r="H48" s="75"/>
      <c r="I48" s="75"/>
      <c r="J48" s="91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  <c r="CD48" s="75"/>
      <c r="CE48" s="75"/>
      <c r="CF48" s="75"/>
      <c r="CG48" s="75"/>
      <c r="CH48" s="75"/>
      <c r="CI48" s="75"/>
      <c r="CJ48" s="75"/>
      <c r="CK48" s="75"/>
      <c r="CL48" s="75"/>
      <c r="CM48" s="75"/>
      <c r="CN48" s="75"/>
      <c r="CO48" s="75"/>
      <c r="CP48" s="75"/>
      <c r="CQ48" s="75"/>
      <c r="CR48" s="75"/>
      <c r="CS48" s="75"/>
      <c r="CT48" s="75"/>
      <c r="CU48" s="75"/>
      <c r="CV48" s="75"/>
      <c r="CW48" s="75"/>
      <c r="CX48" s="75"/>
      <c r="CY48" s="75"/>
      <c r="CZ48" s="75"/>
      <c r="DA48" s="75"/>
      <c r="DB48" s="75"/>
      <c r="DC48" s="75"/>
      <c r="DD48" s="75"/>
      <c r="DE48" s="75"/>
      <c r="DF48" s="75"/>
      <c r="DG48" s="75"/>
      <c r="DH48" s="75"/>
      <c r="DI48" s="75"/>
      <c r="DJ48" s="75"/>
      <c r="DK48" s="75"/>
      <c r="DL48" s="75"/>
      <c r="DM48" s="75"/>
      <c r="DN48" s="75"/>
      <c r="DO48" s="75"/>
      <c r="DP48" s="75"/>
      <c r="DQ48" s="75"/>
      <c r="DR48" s="75"/>
      <c r="DS48" s="75"/>
      <c r="DT48" s="75"/>
      <c r="DU48" s="75"/>
      <c r="DV48" s="75"/>
      <c r="DW48" s="75"/>
      <c r="DX48" s="75"/>
      <c r="DY48" s="75"/>
      <c r="DZ48" s="75"/>
      <c r="EA48" s="75"/>
      <c r="EB48" s="75"/>
      <c r="EC48" s="75"/>
      <c r="ED48" s="75"/>
      <c r="EE48" s="75"/>
      <c r="EF48" s="75"/>
      <c r="EG48" s="75"/>
      <c r="EH48" s="75"/>
      <c r="EI48" s="75"/>
      <c r="EJ48" s="75"/>
      <c r="EK48" s="75"/>
      <c r="EL48" s="75"/>
      <c r="EM48" s="75"/>
      <c r="EN48" s="75"/>
      <c r="EO48" s="75"/>
      <c r="EP48" s="75"/>
      <c r="EQ48" s="75"/>
      <c r="ER48" s="75"/>
      <c r="ES48" s="75"/>
      <c r="ET48" s="75"/>
      <c r="EU48" s="75"/>
      <c r="EV48" s="75"/>
      <c r="EW48" s="75"/>
      <c r="EX48" s="75"/>
      <c r="EY48" s="75"/>
      <c r="EZ48" s="75"/>
      <c r="FA48" s="75"/>
      <c r="FB48" s="75"/>
      <c r="FC48" s="75"/>
      <c r="FD48" s="75"/>
      <c r="FE48" s="75"/>
      <c r="FF48" s="75"/>
      <c r="FG48" s="75"/>
      <c r="FH48" s="75"/>
      <c r="FI48" s="75"/>
      <c r="FJ48" s="75"/>
      <c r="FK48" s="75"/>
      <c r="FL48" s="75"/>
      <c r="FM48" s="75"/>
      <c r="FN48" s="75"/>
      <c r="FO48" s="75"/>
      <c r="FP48" s="75"/>
      <c r="FQ48" s="75"/>
      <c r="FR48" s="75"/>
      <c r="FS48" s="75"/>
      <c r="FT48" s="75"/>
      <c r="FU48" s="75"/>
      <c r="FV48" s="75"/>
      <c r="FW48" s="75"/>
      <c r="FX48" s="75"/>
      <c r="FY48" s="75"/>
      <c r="FZ48" s="75"/>
      <c r="GA48" s="75"/>
      <c r="GB48" s="75"/>
      <c r="GC48" s="75"/>
      <c r="GD48" s="75"/>
      <c r="GE48" s="75"/>
      <c r="GF48" s="75"/>
      <c r="GG48" s="75"/>
      <c r="GH48" s="75"/>
      <c r="GI48" s="75"/>
      <c r="GJ48" s="75"/>
      <c r="GK48" s="75"/>
      <c r="GL48" s="75"/>
      <c r="GM48" s="75"/>
      <c r="GN48" s="75"/>
      <c r="GO48" s="75"/>
      <c r="GP48" s="75"/>
      <c r="GQ48" s="75"/>
      <c r="GR48" s="75"/>
      <c r="GS48" s="75"/>
      <c r="GT48" s="75"/>
      <c r="GU48" s="75"/>
      <c r="GV48" s="75"/>
      <c r="GW48" s="75"/>
      <c r="GX48" s="75"/>
      <c r="GY48" s="75"/>
      <c r="GZ48" s="75"/>
      <c r="HA48" s="75"/>
      <c r="HB48" s="75"/>
      <c r="HC48" s="75"/>
      <c r="HD48" s="75"/>
      <c r="HE48" s="75"/>
      <c r="HF48" s="75"/>
      <c r="HG48" s="75"/>
      <c r="HH48" s="75"/>
      <c r="HI48" s="75"/>
      <c r="HJ48" s="75"/>
      <c r="HK48" s="75"/>
      <c r="HL48" s="75"/>
      <c r="HM48" s="75"/>
      <c r="HN48" s="75"/>
      <c r="HO48" s="75"/>
      <c r="HP48" s="75"/>
      <c r="HQ48" s="75"/>
      <c r="HR48" s="75"/>
      <c r="HS48" s="75"/>
      <c r="HT48" s="75"/>
      <c r="HU48" s="75"/>
      <c r="HV48" s="75"/>
      <c r="HW48" s="75"/>
      <c r="HX48" s="75"/>
      <c r="HY48" s="75"/>
      <c r="HZ48" s="75"/>
      <c r="IA48" s="75"/>
      <c r="IB48" s="75"/>
      <c r="IC48" s="75"/>
      <c r="ID48" s="75"/>
      <c r="IE48" s="75"/>
      <c r="IF48" s="75"/>
      <c r="IG48" s="75"/>
      <c r="IH48" s="75"/>
      <c r="II48" s="75"/>
      <c r="IJ48" s="75"/>
      <c r="IK48" s="75"/>
      <c r="IL48" s="75"/>
      <c r="IM48" s="75"/>
      <c r="IN48" s="75"/>
      <c r="IO48" s="75"/>
      <c r="IP48" s="75"/>
      <c r="IQ48" s="75"/>
      <c r="IR48" s="75"/>
      <c r="IS48" s="75"/>
      <c r="IT48" s="75"/>
      <c r="IU48" s="75"/>
    </row>
    <row r="49" spans="1:255" s="2" customFormat="1" x14ac:dyDescent="0.15">
      <c r="A49" s="4"/>
      <c r="B49" s="4"/>
      <c r="C49" s="100"/>
      <c r="D49" s="100"/>
      <c r="E49" s="100"/>
      <c r="F49" s="101"/>
      <c r="G49" s="100"/>
      <c r="H49" s="75"/>
      <c r="I49" s="75"/>
      <c r="J49" s="91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5"/>
      <c r="CA49" s="75"/>
      <c r="CB49" s="75"/>
      <c r="CC49" s="75"/>
      <c r="CD49" s="75"/>
      <c r="CE49" s="75"/>
      <c r="CF49" s="75"/>
      <c r="CG49" s="75"/>
      <c r="CH49" s="75"/>
      <c r="CI49" s="75"/>
      <c r="CJ49" s="75"/>
      <c r="CK49" s="75"/>
      <c r="CL49" s="75"/>
      <c r="CM49" s="75"/>
      <c r="CN49" s="75"/>
      <c r="CO49" s="75"/>
      <c r="CP49" s="75"/>
      <c r="CQ49" s="75"/>
      <c r="CR49" s="75"/>
      <c r="CS49" s="75"/>
      <c r="CT49" s="75"/>
      <c r="CU49" s="75"/>
      <c r="CV49" s="75"/>
      <c r="CW49" s="75"/>
      <c r="CX49" s="75"/>
      <c r="CY49" s="75"/>
      <c r="CZ49" s="75"/>
      <c r="DA49" s="75"/>
      <c r="DB49" s="75"/>
      <c r="DC49" s="75"/>
      <c r="DD49" s="75"/>
      <c r="DE49" s="75"/>
      <c r="DF49" s="75"/>
      <c r="DG49" s="75"/>
      <c r="DH49" s="75"/>
      <c r="DI49" s="75"/>
      <c r="DJ49" s="75"/>
      <c r="DK49" s="75"/>
      <c r="DL49" s="75"/>
      <c r="DM49" s="75"/>
      <c r="DN49" s="75"/>
      <c r="DO49" s="75"/>
      <c r="DP49" s="75"/>
      <c r="DQ49" s="75"/>
      <c r="DR49" s="75"/>
      <c r="DS49" s="75"/>
      <c r="DT49" s="75"/>
      <c r="DU49" s="75"/>
      <c r="DV49" s="75"/>
      <c r="DW49" s="75"/>
      <c r="DX49" s="75"/>
      <c r="DY49" s="75"/>
      <c r="DZ49" s="75"/>
      <c r="EA49" s="75"/>
      <c r="EB49" s="75"/>
      <c r="EC49" s="75"/>
      <c r="ED49" s="75"/>
      <c r="EE49" s="75"/>
      <c r="EF49" s="75"/>
      <c r="EG49" s="75"/>
      <c r="EH49" s="75"/>
      <c r="EI49" s="75"/>
      <c r="EJ49" s="75"/>
      <c r="EK49" s="75"/>
      <c r="EL49" s="75"/>
      <c r="EM49" s="75"/>
      <c r="EN49" s="75"/>
      <c r="EO49" s="75"/>
      <c r="EP49" s="75"/>
      <c r="EQ49" s="75"/>
      <c r="ER49" s="75"/>
      <c r="ES49" s="75"/>
      <c r="ET49" s="75"/>
      <c r="EU49" s="75"/>
      <c r="EV49" s="75"/>
      <c r="EW49" s="75"/>
      <c r="EX49" s="75"/>
      <c r="EY49" s="75"/>
      <c r="EZ49" s="75"/>
      <c r="FA49" s="75"/>
      <c r="FB49" s="75"/>
      <c r="FC49" s="75"/>
      <c r="FD49" s="75"/>
      <c r="FE49" s="75"/>
      <c r="FF49" s="75"/>
      <c r="FG49" s="75"/>
      <c r="FH49" s="75"/>
      <c r="FI49" s="75"/>
      <c r="FJ49" s="75"/>
      <c r="FK49" s="75"/>
      <c r="FL49" s="75"/>
      <c r="FM49" s="75"/>
      <c r="FN49" s="75"/>
      <c r="FO49" s="75"/>
      <c r="FP49" s="75"/>
      <c r="FQ49" s="75"/>
      <c r="FR49" s="75"/>
      <c r="FS49" s="75"/>
      <c r="FT49" s="75"/>
      <c r="FU49" s="75"/>
      <c r="FV49" s="75"/>
      <c r="FW49" s="75"/>
      <c r="FX49" s="75"/>
      <c r="FY49" s="75"/>
      <c r="FZ49" s="75"/>
      <c r="GA49" s="75"/>
      <c r="GB49" s="75"/>
      <c r="GC49" s="75"/>
      <c r="GD49" s="75"/>
      <c r="GE49" s="75"/>
      <c r="GF49" s="75"/>
      <c r="GG49" s="75"/>
      <c r="GH49" s="75"/>
      <c r="GI49" s="75"/>
      <c r="GJ49" s="75"/>
      <c r="GK49" s="75"/>
      <c r="GL49" s="75"/>
      <c r="GM49" s="75"/>
      <c r="GN49" s="75"/>
      <c r="GO49" s="75"/>
      <c r="GP49" s="75"/>
      <c r="GQ49" s="75"/>
      <c r="GR49" s="75"/>
      <c r="GS49" s="75"/>
      <c r="GT49" s="75"/>
      <c r="GU49" s="75"/>
      <c r="GV49" s="75"/>
      <c r="GW49" s="75"/>
      <c r="GX49" s="75"/>
      <c r="GY49" s="75"/>
      <c r="GZ49" s="75"/>
      <c r="HA49" s="75"/>
      <c r="HB49" s="75"/>
      <c r="HC49" s="75"/>
      <c r="HD49" s="75"/>
      <c r="HE49" s="75"/>
      <c r="HF49" s="75"/>
      <c r="HG49" s="75"/>
      <c r="HH49" s="75"/>
      <c r="HI49" s="75"/>
      <c r="HJ49" s="75"/>
      <c r="HK49" s="75"/>
      <c r="HL49" s="75"/>
      <c r="HM49" s="75"/>
      <c r="HN49" s="75"/>
      <c r="HO49" s="75"/>
      <c r="HP49" s="75"/>
      <c r="HQ49" s="75"/>
      <c r="HR49" s="75"/>
      <c r="HS49" s="75"/>
      <c r="HT49" s="75"/>
      <c r="HU49" s="75"/>
      <c r="HV49" s="75"/>
      <c r="HW49" s="75"/>
      <c r="HX49" s="75"/>
      <c r="HY49" s="75"/>
      <c r="HZ49" s="75"/>
      <c r="IA49" s="75"/>
      <c r="IB49" s="75"/>
      <c r="IC49" s="75"/>
      <c r="ID49" s="75"/>
      <c r="IE49" s="75"/>
      <c r="IF49" s="75"/>
      <c r="IG49" s="75"/>
      <c r="IH49" s="75"/>
      <c r="II49" s="75"/>
      <c r="IJ49" s="75"/>
      <c r="IK49" s="75"/>
      <c r="IL49" s="75"/>
      <c r="IM49" s="75"/>
      <c r="IN49" s="75"/>
      <c r="IO49" s="75"/>
      <c r="IP49" s="75"/>
      <c r="IQ49" s="75"/>
      <c r="IR49" s="75"/>
      <c r="IS49" s="75"/>
      <c r="IT49" s="75"/>
      <c r="IU49" s="75"/>
    </row>
    <row r="50" spans="1:255" s="2" customFormat="1" x14ac:dyDescent="0.15">
      <c r="A50" s="4"/>
      <c r="B50" s="4"/>
      <c r="C50" s="100"/>
      <c r="D50" s="100"/>
      <c r="E50" s="100"/>
      <c r="F50" s="101"/>
      <c r="G50" s="100"/>
      <c r="H50" s="75"/>
      <c r="I50" s="75"/>
      <c r="J50" s="91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75"/>
      <c r="CN50" s="75"/>
      <c r="CO50" s="75"/>
      <c r="CP50" s="75"/>
      <c r="CQ50" s="75"/>
      <c r="CR50" s="75"/>
      <c r="CS50" s="75"/>
      <c r="CT50" s="75"/>
      <c r="CU50" s="75"/>
      <c r="CV50" s="75"/>
      <c r="CW50" s="75"/>
      <c r="CX50" s="75"/>
      <c r="CY50" s="75"/>
      <c r="CZ50" s="75"/>
      <c r="DA50" s="75"/>
      <c r="DB50" s="75"/>
      <c r="DC50" s="75"/>
      <c r="DD50" s="75"/>
      <c r="DE50" s="75"/>
      <c r="DF50" s="75"/>
      <c r="DG50" s="75"/>
      <c r="DH50" s="75"/>
      <c r="DI50" s="75"/>
      <c r="DJ50" s="75"/>
      <c r="DK50" s="75"/>
      <c r="DL50" s="75"/>
      <c r="DM50" s="75"/>
      <c r="DN50" s="75"/>
      <c r="DO50" s="75"/>
      <c r="DP50" s="75"/>
      <c r="DQ50" s="75"/>
      <c r="DR50" s="75"/>
      <c r="DS50" s="75"/>
      <c r="DT50" s="75"/>
      <c r="DU50" s="75"/>
      <c r="DV50" s="75"/>
      <c r="DW50" s="75"/>
      <c r="DX50" s="75"/>
      <c r="DY50" s="75"/>
      <c r="DZ50" s="75"/>
      <c r="EA50" s="75"/>
      <c r="EB50" s="75"/>
      <c r="EC50" s="75"/>
      <c r="ED50" s="75"/>
      <c r="EE50" s="75"/>
      <c r="EF50" s="75"/>
      <c r="EG50" s="75"/>
      <c r="EH50" s="75"/>
      <c r="EI50" s="75"/>
      <c r="EJ50" s="75"/>
      <c r="EK50" s="75"/>
      <c r="EL50" s="75"/>
      <c r="EM50" s="75"/>
      <c r="EN50" s="75"/>
      <c r="EO50" s="75"/>
      <c r="EP50" s="75"/>
      <c r="EQ50" s="75"/>
      <c r="ER50" s="75"/>
      <c r="ES50" s="75"/>
      <c r="ET50" s="75"/>
      <c r="EU50" s="75"/>
      <c r="EV50" s="75"/>
      <c r="EW50" s="75"/>
      <c r="EX50" s="75"/>
      <c r="EY50" s="75"/>
      <c r="EZ50" s="75"/>
      <c r="FA50" s="75"/>
      <c r="FB50" s="75"/>
      <c r="FC50" s="75"/>
      <c r="FD50" s="75"/>
      <c r="FE50" s="75"/>
      <c r="FF50" s="75"/>
      <c r="FG50" s="75"/>
      <c r="FH50" s="75"/>
      <c r="FI50" s="75"/>
      <c r="FJ50" s="75"/>
      <c r="FK50" s="75"/>
      <c r="FL50" s="75"/>
      <c r="FM50" s="75"/>
      <c r="FN50" s="75"/>
      <c r="FO50" s="75"/>
      <c r="FP50" s="75"/>
      <c r="FQ50" s="75"/>
      <c r="FR50" s="75"/>
      <c r="FS50" s="75"/>
      <c r="FT50" s="75"/>
      <c r="FU50" s="75"/>
      <c r="FV50" s="75"/>
      <c r="FW50" s="75"/>
      <c r="FX50" s="75"/>
      <c r="FY50" s="75"/>
      <c r="FZ50" s="75"/>
      <c r="GA50" s="75"/>
      <c r="GB50" s="75"/>
      <c r="GC50" s="75"/>
      <c r="GD50" s="75"/>
      <c r="GE50" s="75"/>
      <c r="GF50" s="75"/>
      <c r="GG50" s="75"/>
      <c r="GH50" s="75"/>
      <c r="GI50" s="75"/>
      <c r="GJ50" s="75"/>
      <c r="GK50" s="75"/>
      <c r="GL50" s="75"/>
      <c r="GM50" s="75"/>
      <c r="GN50" s="75"/>
      <c r="GO50" s="75"/>
      <c r="GP50" s="75"/>
      <c r="GQ50" s="75"/>
      <c r="GR50" s="75"/>
      <c r="GS50" s="75"/>
      <c r="GT50" s="75"/>
      <c r="GU50" s="75"/>
      <c r="GV50" s="75"/>
      <c r="GW50" s="75"/>
      <c r="GX50" s="75"/>
      <c r="GY50" s="75"/>
      <c r="GZ50" s="75"/>
      <c r="HA50" s="75"/>
      <c r="HB50" s="75"/>
      <c r="HC50" s="75"/>
      <c r="HD50" s="75"/>
      <c r="HE50" s="75"/>
      <c r="HF50" s="75"/>
      <c r="HG50" s="75"/>
      <c r="HH50" s="75"/>
      <c r="HI50" s="75"/>
      <c r="HJ50" s="75"/>
      <c r="HK50" s="75"/>
      <c r="HL50" s="75"/>
      <c r="HM50" s="75"/>
      <c r="HN50" s="75"/>
      <c r="HO50" s="75"/>
      <c r="HP50" s="75"/>
      <c r="HQ50" s="75"/>
      <c r="HR50" s="75"/>
      <c r="HS50" s="75"/>
      <c r="HT50" s="75"/>
      <c r="HU50" s="75"/>
      <c r="HV50" s="75"/>
      <c r="HW50" s="75"/>
      <c r="HX50" s="75"/>
      <c r="HY50" s="75"/>
      <c r="HZ50" s="75"/>
      <c r="IA50" s="75"/>
      <c r="IB50" s="75"/>
      <c r="IC50" s="75"/>
      <c r="ID50" s="75"/>
      <c r="IE50" s="75"/>
      <c r="IF50" s="75"/>
      <c r="IG50" s="75"/>
      <c r="IH50" s="75"/>
      <c r="II50" s="75"/>
      <c r="IJ50" s="75"/>
      <c r="IK50" s="75"/>
      <c r="IL50" s="75"/>
      <c r="IM50" s="75"/>
      <c r="IN50" s="75"/>
      <c r="IO50" s="75"/>
      <c r="IP50" s="75"/>
      <c r="IQ50" s="75"/>
      <c r="IR50" s="75"/>
      <c r="IS50" s="75"/>
      <c r="IT50" s="75"/>
      <c r="IU50" s="75"/>
    </row>
    <row r="51" spans="1:255" s="2" customFormat="1" x14ac:dyDescent="0.15">
      <c r="A51" s="4"/>
      <c r="B51" s="4"/>
      <c r="C51" s="100"/>
      <c r="D51" s="100"/>
      <c r="E51" s="100"/>
      <c r="F51" s="101"/>
      <c r="G51" s="100"/>
      <c r="H51" s="75"/>
      <c r="I51" s="75"/>
      <c r="J51" s="91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  <c r="CD51" s="75"/>
      <c r="CE51" s="75"/>
      <c r="CF51" s="75"/>
      <c r="CG51" s="75"/>
      <c r="CH51" s="75"/>
      <c r="CI51" s="75"/>
      <c r="CJ51" s="75"/>
      <c r="CK51" s="75"/>
      <c r="CL51" s="75"/>
      <c r="CM51" s="75"/>
      <c r="CN51" s="75"/>
      <c r="CO51" s="75"/>
      <c r="CP51" s="75"/>
      <c r="CQ51" s="75"/>
      <c r="CR51" s="75"/>
      <c r="CS51" s="75"/>
      <c r="CT51" s="75"/>
      <c r="CU51" s="75"/>
      <c r="CV51" s="75"/>
      <c r="CW51" s="75"/>
      <c r="CX51" s="75"/>
      <c r="CY51" s="75"/>
      <c r="CZ51" s="75"/>
      <c r="DA51" s="75"/>
      <c r="DB51" s="75"/>
      <c r="DC51" s="75"/>
      <c r="DD51" s="75"/>
      <c r="DE51" s="75"/>
      <c r="DF51" s="75"/>
      <c r="DG51" s="75"/>
      <c r="DH51" s="75"/>
      <c r="DI51" s="75"/>
      <c r="DJ51" s="75"/>
      <c r="DK51" s="75"/>
      <c r="DL51" s="75"/>
      <c r="DM51" s="75"/>
      <c r="DN51" s="75"/>
      <c r="DO51" s="75"/>
      <c r="DP51" s="75"/>
      <c r="DQ51" s="75"/>
      <c r="DR51" s="75"/>
      <c r="DS51" s="75"/>
      <c r="DT51" s="75"/>
      <c r="DU51" s="75"/>
      <c r="DV51" s="75"/>
      <c r="DW51" s="75"/>
      <c r="DX51" s="75"/>
      <c r="DY51" s="75"/>
      <c r="DZ51" s="75"/>
      <c r="EA51" s="75"/>
      <c r="EB51" s="75"/>
      <c r="EC51" s="75"/>
      <c r="ED51" s="75"/>
      <c r="EE51" s="75"/>
      <c r="EF51" s="75"/>
      <c r="EG51" s="75"/>
      <c r="EH51" s="75"/>
      <c r="EI51" s="75"/>
      <c r="EJ51" s="75"/>
      <c r="EK51" s="75"/>
      <c r="EL51" s="75"/>
      <c r="EM51" s="75"/>
      <c r="EN51" s="75"/>
      <c r="EO51" s="75"/>
      <c r="EP51" s="75"/>
      <c r="EQ51" s="75"/>
      <c r="ER51" s="75"/>
      <c r="ES51" s="75"/>
      <c r="ET51" s="75"/>
      <c r="EU51" s="75"/>
      <c r="EV51" s="75"/>
      <c r="EW51" s="75"/>
      <c r="EX51" s="75"/>
      <c r="EY51" s="75"/>
      <c r="EZ51" s="75"/>
      <c r="FA51" s="75"/>
      <c r="FB51" s="75"/>
      <c r="FC51" s="75"/>
      <c r="FD51" s="75"/>
      <c r="FE51" s="75"/>
      <c r="FF51" s="75"/>
      <c r="FG51" s="75"/>
      <c r="FH51" s="75"/>
      <c r="FI51" s="75"/>
      <c r="FJ51" s="75"/>
      <c r="FK51" s="75"/>
      <c r="FL51" s="75"/>
      <c r="FM51" s="75"/>
      <c r="FN51" s="75"/>
      <c r="FO51" s="75"/>
      <c r="FP51" s="75"/>
      <c r="FQ51" s="75"/>
      <c r="FR51" s="75"/>
      <c r="FS51" s="75"/>
      <c r="FT51" s="75"/>
      <c r="FU51" s="75"/>
      <c r="FV51" s="75"/>
      <c r="FW51" s="75"/>
      <c r="FX51" s="75"/>
      <c r="FY51" s="75"/>
      <c r="FZ51" s="75"/>
      <c r="GA51" s="75"/>
      <c r="GB51" s="75"/>
      <c r="GC51" s="75"/>
      <c r="GD51" s="75"/>
      <c r="GE51" s="75"/>
      <c r="GF51" s="75"/>
      <c r="GG51" s="75"/>
      <c r="GH51" s="75"/>
      <c r="GI51" s="75"/>
      <c r="GJ51" s="75"/>
      <c r="GK51" s="75"/>
      <c r="GL51" s="75"/>
      <c r="GM51" s="75"/>
      <c r="GN51" s="75"/>
      <c r="GO51" s="75"/>
      <c r="GP51" s="75"/>
      <c r="GQ51" s="75"/>
      <c r="GR51" s="75"/>
      <c r="GS51" s="75"/>
      <c r="GT51" s="75"/>
      <c r="GU51" s="75"/>
      <c r="GV51" s="75"/>
      <c r="GW51" s="75"/>
      <c r="GX51" s="75"/>
      <c r="GY51" s="75"/>
      <c r="GZ51" s="75"/>
      <c r="HA51" s="75"/>
      <c r="HB51" s="75"/>
      <c r="HC51" s="75"/>
      <c r="HD51" s="75"/>
      <c r="HE51" s="75"/>
      <c r="HF51" s="75"/>
      <c r="HG51" s="75"/>
      <c r="HH51" s="75"/>
      <c r="HI51" s="75"/>
      <c r="HJ51" s="75"/>
      <c r="HK51" s="75"/>
      <c r="HL51" s="75"/>
      <c r="HM51" s="75"/>
      <c r="HN51" s="75"/>
      <c r="HO51" s="75"/>
      <c r="HP51" s="75"/>
      <c r="HQ51" s="75"/>
      <c r="HR51" s="75"/>
      <c r="HS51" s="75"/>
      <c r="HT51" s="75"/>
      <c r="HU51" s="75"/>
      <c r="HV51" s="75"/>
      <c r="HW51" s="75"/>
      <c r="HX51" s="75"/>
      <c r="HY51" s="75"/>
      <c r="HZ51" s="75"/>
      <c r="IA51" s="75"/>
      <c r="IB51" s="75"/>
      <c r="IC51" s="75"/>
      <c r="ID51" s="75"/>
      <c r="IE51" s="75"/>
      <c r="IF51" s="75"/>
      <c r="IG51" s="75"/>
      <c r="IH51" s="75"/>
      <c r="II51" s="75"/>
      <c r="IJ51" s="75"/>
      <c r="IK51" s="75"/>
      <c r="IL51" s="75"/>
      <c r="IM51" s="75"/>
      <c r="IN51" s="75"/>
      <c r="IO51" s="75"/>
      <c r="IP51" s="75"/>
      <c r="IQ51" s="75"/>
      <c r="IR51" s="75"/>
      <c r="IS51" s="75"/>
      <c r="IT51" s="75"/>
      <c r="IU51" s="75"/>
    </row>
    <row r="52" spans="1:255" s="2" customFormat="1" x14ac:dyDescent="0.15">
      <c r="A52" s="4"/>
      <c r="B52" s="4"/>
      <c r="C52" s="100"/>
      <c r="D52" s="100"/>
      <c r="E52" s="100"/>
      <c r="F52" s="101"/>
      <c r="G52" s="100"/>
      <c r="H52" s="75"/>
      <c r="I52" s="75"/>
      <c r="J52" s="91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  <c r="CD52" s="75"/>
      <c r="CE52" s="75"/>
      <c r="CF52" s="75"/>
      <c r="CG52" s="75"/>
      <c r="CH52" s="75"/>
      <c r="CI52" s="75"/>
      <c r="CJ52" s="75"/>
      <c r="CK52" s="75"/>
      <c r="CL52" s="75"/>
      <c r="CM52" s="75"/>
      <c r="CN52" s="75"/>
      <c r="CO52" s="75"/>
      <c r="CP52" s="75"/>
      <c r="CQ52" s="75"/>
      <c r="CR52" s="75"/>
      <c r="CS52" s="75"/>
      <c r="CT52" s="75"/>
      <c r="CU52" s="75"/>
      <c r="CV52" s="75"/>
      <c r="CW52" s="75"/>
      <c r="CX52" s="75"/>
      <c r="CY52" s="75"/>
      <c r="CZ52" s="75"/>
      <c r="DA52" s="75"/>
      <c r="DB52" s="75"/>
      <c r="DC52" s="75"/>
      <c r="DD52" s="75"/>
      <c r="DE52" s="75"/>
      <c r="DF52" s="75"/>
      <c r="DG52" s="75"/>
      <c r="DH52" s="75"/>
      <c r="DI52" s="75"/>
      <c r="DJ52" s="75"/>
      <c r="DK52" s="75"/>
      <c r="DL52" s="75"/>
      <c r="DM52" s="75"/>
      <c r="DN52" s="75"/>
      <c r="DO52" s="75"/>
      <c r="DP52" s="75"/>
      <c r="DQ52" s="75"/>
      <c r="DR52" s="75"/>
      <c r="DS52" s="75"/>
      <c r="DT52" s="75"/>
      <c r="DU52" s="75"/>
      <c r="DV52" s="75"/>
      <c r="DW52" s="75"/>
      <c r="DX52" s="75"/>
      <c r="DY52" s="75"/>
      <c r="DZ52" s="75"/>
      <c r="EA52" s="75"/>
      <c r="EB52" s="75"/>
      <c r="EC52" s="75"/>
      <c r="ED52" s="75"/>
      <c r="EE52" s="75"/>
      <c r="EF52" s="75"/>
      <c r="EG52" s="75"/>
      <c r="EH52" s="75"/>
      <c r="EI52" s="75"/>
      <c r="EJ52" s="75"/>
      <c r="EK52" s="75"/>
      <c r="EL52" s="75"/>
      <c r="EM52" s="75"/>
      <c r="EN52" s="75"/>
      <c r="EO52" s="75"/>
      <c r="EP52" s="75"/>
      <c r="EQ52" s="75"/>
      <c r="ER52" s="75"/>
      <c r="ES52" s="75"/>
      <c r="ET52" s="75"/>
      <c r="EU52" s="75"/>
      <c r="EV52" s="75"/>
      <c r="EW52" s="75"/>
      <c r="EX52" s="75"/>
      <c r="EY52" s="75"/>
      <c r="EZ52" s="75"/>
      <c r="FA52" s="75"/>
      <c r="FB52" s="75"/>
      <c r="FC52" s="75"/>
      <c r="FD52" s="75"/>
      <c r="FE52" s="75"/>
      <c r="FF52" s="75"/>
      <c r="FG52" s="75"/>
      <c r="FH52" s="75"/>
      <c r="FI52" s="75"/>
      <c r="FJ52" s="75"/>
      <c r="FK52" s="75"/>
      <c r="FL52" s="75"/>
      <c r="FM52" s="75"/>
      <c r="FN52" s="75"/>
      <c r="FO52" s="75"/>
      <c r="FP52" s="75"/>
      <c r="FQ52" s="75"/>
      <c r="FR52" s="75"/>
      <c r="FS52" s="75"/>
      <c r="FT52" s="75"/>
      <c r="FU52" s="75"/>
      <c r="FV52" s="75"/>
      <c r="FW52" s="75"/>
      <c r="FX52" s="75"/>
      <c r="FY52" s="75"/>
      <c r="FZ52" s="75"/>
      <c r="GA52" s="75"/>
      <c r="GB52" s="75"/>
      <c r="GC52" s="75"/>
      <c r="GD52" s="75"/>
      <c r="GE52" s="75"/>
      <c r="GF52" s="75"/>
      <c r="GG52" s="75"/>
      <c r="GH52" s="75"/>
      <c r="GI52" s="75"/>
      <c r="GJ52" s="75"/>
      <c r="GK52" s="75"/>
      <c r="GL52" s="75"/>
      <c r="GM52" s="75"/>
      <c r="GN52" s="75"/>
      <c r="GO52" s="75"/>
      <c r="GP52" s="75"/>
      <c r="GQ52" s="75"/>
      <c r="GR52" s="75"/>
      <c r="GS52" s="75"/>
      <c r="GT52" s="75"/>
      <c r="GU52" s="75"/>
      <c r="GV52" s="75"/>
      <c r="GW52" s="75"/>
      <c r="GX52" s="75"/>
      <c r="GY52" s="75"/>
      <c r="GZ52" s="75"/>
      <c r="HA52" s="75"/>
      <c r="HB52" s="75"/>
      <c r="HC52" s="75"/>
      <c r="HD52" s="75"/>
      <c r="HE52" s="75"/>
      <c r="HF52" s="75"/>
      <c r="HG52" s="75"/>
      <c r="HH52" s="75"/>
      <c r="HI52" s="75"/>
      <c r="HJ52" s="75"/>
      <c r="HK52" s="75"/>
      <c r="HL52" s="75"/>
      <c r="HM52" s="75"/>
      <c r="HN52" s="75"/>
      <c r="HO52" s="75"/>
      <c r="HP52" s="75"/>
      <c r="HQ52" s="75"/>
      <c r="HR52" s="75"/>
      <c r="HS52" s="75"/>
      <c r="HT52" s="75"/>
      <c r="HU52" s="75"/>
      <c r="HV52" s="75"/>
      <c r="HW52" s="75"/>
      <c r="HX52" s="75"/>
      <c r="HY52" s="75"/>
      <c r="HZ52" s="75"/>
      <c r="IA52" s="75"/>
      <c r="IB52" s="75"/>
      <c r="IC52" s="75"/>
      <c r="ID52" s="75"/>
      <c r="IE52" s="75"/>
      <c r="IF52" s="75"/>
      <c r="IG52" s="75"/>
      <c r="IH52" s="75"/>
      <c r="II52" s="75"/>
      <c r="IJ52" s="75"/>
      <c r="IK52" s="75"/>
      <c r="IL52" s="75"/>
      <c r="IM52" s="75"/>
      <c r="IN52" s="75"/>
      <c r="IO52" s="75"/>
      <c r="IP52" s="75"/>
      <c r="IQ52" s="75"/>
      <c r="IR52" s="75"/>
      <c r="IS52" s="75"/>
      <c r="IT52" s="75"/>
      <c r="IU52" s="75"/>
    </row>
    <row r="53" spans="1:255" s="2" customFormat="1" x14ac:dyDescent="0.15">
      <c r="A53" s="4"/>
      <c r="B53" s="4"/>
      <c r="C53" s="100"/>
      <c r="D53" s="100"/>
      <c r="E53" s="100"/>
      <c r="F53" s="101"/>
      <c r="G53" s="100"/>
      <c r="H53" s="75"/>
      <c r="I53" s="75"/>
      <c r="J53" s="91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  <c r="CD53" s="75"/>
      <c r="CE53" s="75"/>
      <c r="CF53" s="75"/>
      <c r="CG53" s="75"/>
      <c r="CH53" s="75"/>
      <c r="CI53" s="75"/>
      <c r="CJ53" s="75"/>
      <c r="CK53" s="75"/>
      <c r="CL53" s="75"/>
      <c r="CM53" s="75"/>
      <c r="CN53" s="75"/>
      <c r="CO53" s="75"/>
      <c r="CP53" s="75"/>
      <c r="CQ53" s="75"/>
      <c r="CR53" s="75"/>
      <c r="CS53" s="75"/>
      <c r="CT53" s="75"/>
      <c r="CU53" s="75"/>
      <c r="CV53" s="75"/>
      <c r="CW53" s="75"/>
      <c r="CX53" s="75"/>
      <c r="CY53" s="75"/>
      <c r="CZ53" s="75"/>
      <c r="DA53" s="75"/>
      <c r="DB53" s="75"/>
      <c r="DC53" s="75"/>
      <c r="DD53" s="75"/>
      <c r="DE53" s="75"/>
      <c r="DF53" s="75"/>
      <c r="DG53" s="75"/>
      <c r="DH53" s="75"/>
      <c r="DI53" s="75"/>
      <c r="DJ53" s="75"/>
      <c r="DK53" s="75"/>
      <c r="DL53" s="75"/>
      <c r="DM53" s="75"/>
      <c r="DN53" s="75"/>
      <c r="DO53" s="75"/>
      <c r="DP53" s="75"/>
      <c r="DQ53" s="75"/>
      <c r="DR53" s="75"/>
      <c r="DS53" s="75"/>
      <c r="DT53" s="75"/>
      <c r="DU53" s="75"/>
      <c r="DV53" s="75"/>
      <c r="DW53" s="75"/>
      <c r="DX53" s="75"/>
      <c r="DY53" s="75"/>
      <c r="DZ53" s="75"/>
      <c r="EA53" s="75"/>
      <c r="EB53" s="75"/>
      <c r="EC53" s="75"/>
      <c r="ED53" s="75"/>
      <c r="EE53" s="75"/>
      <c r="EF53" s="75"/>
      <c r="EG53" s="75"/>
      <c r="EH53" s="75"/>
      <c r="EI53" s="75"/>
      <c r="EJ53" s="75"/>
      <c r="EK53" s="75"/>
      <c r="EL53" s="75"/>
      <c r="EM53" s="75"/>
      <c r="EN53" s="75"/>
      <c r="EO53" s="75"/>
      <c r="EP53" s="75"/>
      <c r="EQ53" s="75"/>
      <c r="ER53" s="75"/>
      <c r="ES53" s="75"/>
      <c r="ET53" s="75"/>
      <c r="EU53" s="75"/>
      <c r="EV53" s="75"/>
      <c r="EW53" s="75"/>
      <c r="EX53" s="75"/>
      <c r="EY53" s="75"/>
      <c r="EZ53" s="75"/>
      <c r="FA53" s="75"/>
      <c r="FB53" s="75"/>
      <c r="FC53" s="75"/>
      <c r="FD53" s="75"/>
      <c r="FE53" s="75"/>
      <c r="FF53" s="75"/>
      <c r="FG53" s="75"/>
      <c r="FH53" s="75"/>
      <c r="FI53" s="75"/>
      <c r="FJ53" s="75"/>
      <c r="FK53" s="75"/>
      <c r="FL53" s="75"/>
      <c r="FM53" s="75"/>
      <c r="FN53" s="75"/>
      <c r="FO53" s="75"/>
      <c r="FP53" s="75"/>
      <c r="FQ53" s="75"/>
      <c r="FR53" s="75"/>
      <c r="FS53" s="75"/>
      <c r="FT53" s="75"/>
      <c r="FU53" s="75"/>
      <c r="FV53" s="75"/>
      <c r="FW53" s="75"/>
      <c r="FX53" s="75"/>
      <c r="FY53" s="75"/>
      <c r="FZ53" s="75"/>
      <c r="GA53" s="75"/>
      <c r="GB53" s="75"/>
      <c r="GC53" s="75"/>
      <c r="GD53" s="75"/>
      <c r="GE53" s="75"/>
      <c r="GF53" s="75"/>
      <c r="GG53" s="75"/>
      <c r="GH53" s="75"/>
      <c r="GI53" s="75"/>
      <c r="GJ53" s="75"/>
      <c r="GK53" s="75"/>
      <c r="GL53" s="75"/>
      <c r="GM53" s="75"/>
      <c r="GN53" s="75"/>
      <c r="GO53" s="75"/>
      <c r="GP53" s="75"/>
      <c r="GQ53" s="75"/>
      <c r="GR53" s="75"/>
      <c r="GS53" s="75"/>
      <c r="GT53" s="75"/>
      <c r="GU53" s="75"/>
      <c r="GV53" s="75"/>
      <c r="GW53" s="75"/>
      <c r="GX53" s="75"/>
      <c r="GY53" s="75"/>
      <c r="GZ53" s="75"/>
      <c r="HA53" s="75"/>
      <c r="HB53" s="75"/>
      <c r="HC53" s="75"/>
      <c r="HD53" s="75"/>
      <c r="HE53" s="75"/>
      <c r="HF53" s="75"/>
      <c r="HG53" s="75"/>
      <c r="HH53" s="75"/>
      <c r="HI53" s="75"/>
      <c r="HJ53" s="75"/>
      <c r="HK53" s="75"/>
      <c r="HL53" s="75"/>
      <c r="HM53" s="75"/>
      <c r="HN53" s="75"/>
      <c r="HO53" s="75"/>
      <c r="HP53" s="75"/>
      <c r="HQ53" s="75"/>
      <c r="HR53" s="75"/>
      <c r="HS53" s="75"/>
      <c r="HT53" s="75"/>
      <c r="HU53" s="75"/>
      <c r="HV53" s="75"/>
      <c r="HW53" s="75"/>
      <c r="HX53" s="75"/>
      <c r="HY53" s="75"/>
      <c r="HZ53" s="75"/>
      <c r="IA53" s="75"/>
      <c r="IB53" s="75"/>
      <c r="IC53" s="75"/>
      <c r="ID53" s="75"/>
      <c r="IE53" s="75"/>
      <c r="IF53" s="75"/>
      <c r="IG53" s="75"/>
      <c r="IH53" s="75"/>
      <c r="II53" s="75"/>
      <c r="IJ53" s="75"/>
      <c r="IK53" s="75"/>
      <c r="IL53" s="75"/>
      <c r="IM53" s="75"/>
      <c r="IN53" s="75"/>
      <c r="IO53" s="75"/>
      <c r="IP53" s="75"/>
      <c r="IQ53" s="75"/>
      <c r="IR53" s="75"/>
      <c r="IS53" s="75"/>
      <c r="IT53" s="75"/>
      <c r="IU53" s="75"/>
    </row>
    <row r="54" spans="1:255" s="2" customFormat="1" x14ac:dyDescent="0.15">
      <c r="A54" s="4"/>
      <c r="B54" s="4"/>
      <c r="C54" s="100"/>
      <c r="D54" s="100"/>
      <c r="E54" s="100"/>
      <c r="F54" s="101"/>
      <c r="G54" s="100"/>
      <c r="H54" s="75"/>
      <c r="I54" s="75"/>
      <c r="J54" s="91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  <c r="CD54" s="75"/>
      <c r="CE54" s="75"/>
      <c r="CF54" s="75"/>
      <c r="CG54" s="75"/>
      <c r="CH54" s="75"/>
      <c r="CI54" s="75"/>
      <c r="CJ54" s="75"/>
      <c r="CK54" s="75"/>
      <c r="CL54" s="75"/>
      <c r="CM54" s="75"/>
      <c r="CN54" s="75"/>
      <c r="CO54" s="75"/>
      <c r="CP54" s="75"/>
      <c r="CQ54" s="75"/>
      <c r="CR54" s="75"/>
      <c r="CS54" s="75"/>
      <c r="CT54" s="75"/>
      <c r="CU54" s="75"/>
      <c r="CV54" s="75"/>
      <c r="CW54" s="75"/>
      <c r="CX54" s="75"/>
      <c r="CY54" s="75"/>
      <c r="CZ54" s="75"/>
      <c r="DA54" s="75"/>
      <c r="DB54" s="75"/>
      <c r="DC54" s="75"/>
      <c r="DD54" s="75"/>
      <c r="DE54" s="75"/>
      <c r="DF54" s="75"/>
      <c r="DG54" s="75"/>
      <c r="DH54" s="75"/>
      <c r="DI54" s="75"/>
      <c r="DJ54" s="75"/>
      <c r="DK54" s="75"/>
      <c r="DL54" s="75"/>
      <c r="DM54" s="75"/>
      <c r="DN54" s="75"/>
      <c r="DO54" s="75"/>
      <c r="DP54" s="75"/>
      <c r="DQ54" s="75"/>
      <c r="DR54" s="75"/>
      <c r="DS54" s="75"/>
      <c r="DT54" s="75"/>
      <c r="DU54" s="75"/>
      <c r="DV54" s="75"/>
      <c r="DW54" s="75"/>
      <c r="DX54" s="75"/>
      <c r="DY54" s="75"/>
      <c r="DZ54" s="75"/>
      <c r="EA54" s="75"/>
      <c r="EB54" s="75"/>
      <c r="EC54" s="75"/>
      <c r="ED54" s="75"/>
      <c r="EE54" s="75"/>
      <c r="EF54" s="75"/>
      <c r="EG54" s="75"/>
      <c r="EH54" s="75"/>
      <c r="EI54" s="75"/>
      <c r="EJ54" s="75"/>
      <c r="EK54" s="75"/>
      <c r="EL54" s="75"/>
      <c r="EM54" s="75"/>
      <c r="EN54" s="75"/>
      <c r="EO54" s="75"/>
      <c r="EP54" s="75"/>
      <c r="EQ54" s="75"/>
      <c r="ER54" s="75"/>
      <c r="ES54" s="75"/>
      <c r="ET54" s="75"/>
      <c r="EU54" s="75"/>
      <c r="EV54" s="75"/>
      <c r="EW54" s="75"/>
      <c r="EX54" s="75"/>
      <c r="EY54" s="75"/>
      <c r="EZ54" s="75"/>
      <c r="FA54" s="75"/>
      <c r="FB54" s="75"/>
      <c r="FC54" s="75"/>
      <c r="FD54" s="75"/>
      <c r="FE54" s="75"/>
      <c r="FF54" s="75"/>
      <c r="FG54" s="75"/>
      <c r="FH54" s="75"/>
      <c r="FI54" s="75"/>
      <c r="FJ54" s="75"/>
      <c r="FK54" s="75"/>
      <c r="FL54" s="75"/>
      <c r="FM54" s="75"/>
      <c r="FN54" s="75"/>
      <c r="FO54" s="75"/>
      <c r="FP54" s="75"/>
      <c r="FQ54" s="75"/>
      <c r="FR54" s="75"/>
      <c r="FS54" s="75"/>
      <c r="FT54" s="75"/>
      <c r="FU54" s="75"/>
      <c r="FV54" s="75"/>
      <c r="FW54" s="75"/>
      <c r="FX54" s="75"/>
      <c r="FY54" s="75"/>
      <c r="FZ54" s="75"/>
      <c r="GA54" s="75"/>
      <c r="GB54" s="75"/>
      <c r="GC54" s="75"/>
      <c r="GD54" s="75"/>
      <c r="GE54" s="75"/>
      <c r="GF54" s="75"/>
      <c r="GG54" s="75"/>
      <c r="GH54" s="75"/>
      <c r="GI54" s="75"/>
      <c r="GJ54" s="75"/>
      <c r="GK54" s="75"/>
      <c r="GL54" s="75"/>
      <c r="GM54" s="75"/>
      <c r="GN54" s="75"/>
      <c r="GO54" s="75"/>
      <c r="GP54" s="75"/>
      <c r="GQ54" s="75"/>
      <c r="GR54" s="75"/>
      <c r="GS54" s="75"/>
      <c r="GT54" s="75"/>
      <c r="GU54" s="75"/>
      <c r="GV54" s="75"/>
      <c r="GW54" s="75"/>
      <c r="GX54" s="75"/>
      <c r="GY54" s="75"/>
      <c r="GZ54" s="75"/>
      <c r="HA54" s="75"/>
      <c r="HB54" s="75"/>
      <c r="HC54" s="75"/>
      <c r="HD54" s="75"/>
      <c r="HE54" s="75"/>
      <c r="HF54" s="75"/>
      <c r="HG54" s="75"/>
      <c r="HH54" s="75"/>
      <c r="HI54" s="75"/>
      <c r="HJ54" s="75"/>
      <c r="HK54" s="75"/>
      <c r="HL54" s="75"/>
      <c r="HM54" s="75"/>
      <c r="HN54" s="75"/>
      <c r="HO54" s="75"/>
      <c r="HP54" s="75"/>
      <c r="HQ54" s="75"/>
      <c r="HR54" s="75"/>
      <c r="HS54" s="75"/>
      <c r="HT54" s="75"/>
      <c r="HU54" s="75"/>
      <c r="HV54" s="75"/>
      <c r="HW54" s="75"/>
      <c r="HX54" s="75"/>
      <c r="HY54" s="75"/>
      <c r="HZ54" s="75"/>
      <c r="IA54" s="75"/>
      <c r="IB54" s="75"/>
      <c r="IC54" s="75"/>
      <c r="ID54" s="75"/>
      <c r="IE54" s="75"/>
      <c r="IF54" s="75"/>
      <c r="IG54" s="75"/>
      <c r="IH54" s="75"/>
      <c r="II54" s="75"/>
      <c r="IJ54" s="75"/>
      <c r="IK54" s="75"/>
      <c r="IL54" s="75"/>
      <c r="IM54" s="75"/>
      <c r="IN54" s="75"/>
      <c r="IO54" s="75"/>
      <c r="IP54" s="75"/>
      <c r="IQ54" s="75"/>
      <c r="IR54" s="75"/>
      <c r="IS54" s="75"/>
      <c r="IT54" s="75"/>
      <c r="IU54" s="75"/>
    </row>
    <row r="55" spans="1:255" s="2" customFormat="1" x14ac:dyDescent="0.15">
      <c r="A55" s="4"/>
      <c r="B55" s="4"/>
      <c r="C55" s="100"/>
      <c r="D55" s="100"/>
      <c r="E55" s="100"/>
      <c r="F55" s="101"/>
      <c r="G55" s="100"/>
      <c r="H55" s="75"/>
      <c r="I55" s="75"/>
      <c r="J55" s="91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  <c r="CD55" s="75"/>
      <c r="CE55" s="75"/>
      <c r="CF55" s="75"/>
      <c r="CG55" s="75"/>
      <c r="CH55" s="75"/>
      <c r="CI55" s="75"/>
      <c r="CJ55" s="75"/>
      <c r="CK55" s="75"/>
      <c r="CL55" s="75"/>
      <c r="CM55" s="75"/>
      <c r="CN55" s="75"/>
      <c r="CO55" s="75"/>
      <c r="CP55" s="75"/>
      <c r="CQ55" s="75"/>
      <c r="CR55" s="75"/>
      <c r="CS55" s="75"/>
      <c r="CT55" s="75"/>
      <c r="CU55" s="75"/>
      <c r="CV55" s="75"/>
      <c r="CW55" s="75"/>
      <c r="CX55" s="75"/>
      <c r="CY55" s="75"/>
      <c r="CZ55" s="75"/>
      <c r="DA55" s="75"/>
      <c r="DB55" s="75"/>
      <c r="DC55" s="75"/>
      <c r="DD55" s="75"/>
      <c r="DE55" s="75"/>
      <c r="DF55" s="75"/>
      <c r="DG55" s="75"/>
      <c r="DH55" s="75"/>
      <c r="DI55" s="75"/>
      <c r="DJ55" s="75"/>
      <c r="DK55" s="75"/>
      <c r="DL55" s="75"/>
      <c r="DM55" s="75"/>
      <c r="DN55" s="75"/>
      <c r="DO55" s="75"/>
      <c r="DP55" s="75"/>
      <c r="DQ55" s="75"/>
      <c r="DR55" s="75"/>
      <c r="DS55" s="75"/>
      <c r="DT55" s="75"/>
      <c r="DU55" s="75"/>
      <c r="DV55" s="75"/>
      <c r="DW55" s="75"/>
      <c r="DX55" s="75"/>
      <c r="DY55" s="75"/>
      <c r="DZ55" s="75"/>
      <c r="EA55" s="75"/>
      <c r="EB55" s="75"/>
      <c r="EC55" s="75"/>
      <c r="ED55" s="75"/>
      <c r="EE55" s="75"/>
      <c r="EF55" s="75"/>
      <c r="EG55" s="75"/>
      <c r="EH55" s="75"/>
      <c r="EI55" s="75"/>
      <c r="EJ55" s="75"/>
      <c r="EK55" s="75"/>
      <c r="EL55" s="75"/>
      <c r="EM55" s="75"/>
      <c r="EN55" s="75"/>
      <c r="EO55" s="75"/>
      <c r="EP55" s="75"/>
      <c r="EQ55" s="75"/>
      <c r="ER55" s="75"/>
      <c r="ES55" s="75"/>
      <c r="ET55" s="75"/>
      <c r="EU55" s="75"/>
      <c r="EV55" s="75"/>
      <c r="EW55" s="75"/>
      <c r="EX55" s="75"/>
      <c r="EY55" s="75"/>
      <c r="EZ55" s="75"/>
      <c r="FA55" s="75"/>
      <c r="FB55" s="75"/>
      <c r="FC55" s="75"/>
      <c r="FD55" s="75"/>
      <c r="FE55" s="75"/>
      <c r="FF55" s="75"/>
      <c r="FG55" s="75"/>
      <c r="FH55" s="75"/>
      <c r="FI55" s="75"/>
      <c r="FJ55" s="75"/>
      <c r="FK55" s="75"/>
      <c r="FL55" s="75"/>
      <c r="FM55" s="75"/>
      <c r="FN55" s="75"/>
      <c r="FO55" s="75"/>
      <c r="FP55" s="75"/>
      <c r="FQ55" s="75"/>
      <c r="FR55" s="75"/>
      <c r="FS55" s="75"/>
      <c r="FT55" s="75"/>
      <c r="FU55" s="75"/>
      <c r="FV55" s="75"/>
      <c r="FW55" s="75"/>
      <c r="FX55" s="75"/>
      <c r="FY55" s="75"/>
      <c r="FZ55" s="75"/>
      <c r="GA55" s="75"/>
      <c r="GB55" s="75"/>
      <c r="GC55" s="75"/>
      <c r="GD55" s="75"/>
      <c r="GE55" s="75"/>
      <c r="GF55" s="75"/>
      <c r="GG55" s="75"/>
      <c r="GH55" s="75"/>
      <c r="GI55" s="75"/>
      <c r="GJ55" s="75"/>
      <c r="GK55" s="75"/>
      <c r="GL55" s="75"/>
      <c r="GM55" s="75"/>
      <c r="GN55" s="75"/>
      <c r="GO55" s="75"/>
      <c r="GP55" s="75"/>
      <c r="GQ55" s="75"/>
      <c r="GR55" s="75"/>
      <c r="GS55" s="75"/>
      <c r="GT55" s="75"/>
      <c r="GU55" s="75"/>
      <c r="GV55" s="75"/>
      <c r="GW55" s="75"/>
      <c r="GX55" s="75"/>
      <c r="GY55" s="75"/>
      <c r="GZ55" s="75"/>
      <c r="HA55" s="75"/>
      <c r="HB55" s="75"/>
      <c r="HC55" s="75"/>
      <c r="HD55" s="75"/>
      <c r="HE55" s="75"/>
      <c r="HF55" s="75"/>
      <c r="HG55" s="75"/>
      <c r="HH55" s="75"/>
      <c r="HI55" s="75"/>
      <c r="HJ55" s="75"/>
      <c r="HK55" s="75"/>
      <c r="HL55" s="75"/>
      <c r="HM55" s="75"/>
      <c r="HN55" s="75"/>
      <c r="HO55" s="75"/>
      <c r="HP55" s="75"/>
      <c r="HQ55" s="75"/>
      <c r="HR55" s="75"/>
      <c r="HS55" s="75"/>
      <c r="HT55" s="75"/>
      <c r="HU55" s="75"/>
      <c r="HV55" s="75"/>
      <c r="HW55" s="75"/>
      <c r="HX55" s="75"/>
      <c r="HY55" s="75"/>
      <c r="HZ55" s="75"/>
      <c r="IA55" s="75"/>
      <c r="IB55" s="75"/>
      <c r="IC55" s="75"/>
      <c r="ID55" s="75"/>
      <c r="IE55" s="75"/>
      <c r="IF55" s="75"/>
      <c r="IG55" s="75"/>
      <c r="IH55" s="75"/>
      <c r="II55" s="75"/>
      <c r="IJ55" s="75"/>
      <c r="IK55" s="75"/>
      <c r="IL55" s="75"/>
      <c r="IM55" s="75"/>
      <c r="IN55" s="75"/>
      <c r="IO55" s="75"/>
      <c r="IP55" s="75"/>
      <c r="IQ55" s="75"/>
      <c r="IR55" s="75"/>
      <c r="IS55" s="75"/>
      <c r="IT55" s="75"/>
      <c r="IU55" s="75"/>
    </row>
    <row r="56" spans="1:255" s="2" customFormat="1" x14ac:dyDescent="0.15">
      <c r="A56" s="4"/>
      <c r="B56" s="4"/>
      <c r="C56" s="100"/>
      <c r="D56" s="100"/>
      <c r="E56" s="100"/>
      <c r="F56" s="101"/>
      <c r="G56" s="100"/>
      <c r="H56" s="75"/>
      <c r="I56" s="75"/>
      <c r="J56" s="91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  <c r="CD56" s="75"/>
      <c r="CE56" s="75"/>
      <c r="CF56" s="75"/>
      <c r="CG56" s="75"/>
      <c r="CH56" s="75"/>
      <c r="CI56" s="75"/>
      <c r="CJ56" s="75"/>
      <c r="CK56" s="75"/>
      <c r="CL56" s="75"/>
      <c r="CM56" s="75"/>
      <c r="CN56" s="75"/>
      <c r="CO56" s="75"/>
      <c r="CP56" s="75"/>
      <c r="CQ56" s="75"/>
      <c r="CR56" s="75"/>
      <c r="CS56" s="75"/>
      <c r="CT56" s="75"/>
      <c r="CU56" s="75"/>
      <c r="CV56" s="75"/>
      <c r="CW56" s="75"/>
      <c r="CX56" s="75"/>
      <c r="CY56" s="75"/>
      <c r="CZ56" s="75"/>
      <c r="DA56" s="75"/>
      <c r="DB56" s="75"/>
      <c r="DC56" s="75"/>
      <c r="DD56" s="75"/>
      <c r="DE56" s="75"/>
      <c r="DF56" s="75"/>
      <c r="DG56" s="75"/>
      <c r="DH56" s="75"/>
      <c r="DI56" s="75"/>
      <c r="DJ56" s="75"/>
      <c r="DK56" s="75"/>
      <c r="DL56" s="75"/>
      <c r="DM56" s="75"/>
      <c r="DN56" s="75"/>
      <c r="DO56" s="75"/>
      <c r="DP56" s="75"/>
      <c r="DQ56" s="75"/>
      <c r="DR56" s="75"/>
      <c r="DS56" s="75"/>
      <c r="DT56" s="75"/>
      <c r="DU56" s="75"/>
      <c r="DV56" s="75"/>
      <c r="DW56" s="75"/>
      <c r="DX56" s="75"/>
      <c r="DY56" s="75"/>
      <c r="DZ56" s="75"/>
      <c r="EA56" s="75"/>
      <c r="EB56" s="75"/>
      <c r="EC56" s="75"/>
      <c r="ED56" s="75"/>
      <c r="EE56" s="75"/>
      <c r="EF56" s="75"/>
      <c r="EG56" s="75"/>
      <c r="EH56" s="75"/>
      <c r="EI56" s="75"/>
      <c r="EJ56" s="75"/>
      <c r="EK56" s="75"/>
      <c r="EL56" s="75"/>
      <c r="EM56" s="75"/>
      <c r="EN56" s="75"/>
      <c r="EO56" s="75"/>
      <c r="EP56" s="75"/>
      <c r="EQ56" s="75"/>
      <c r="ER56" s="75"/>
      <c r="ES56" s="75"/>
      <c r="ET56" s="75"/>
      <c r="EU56" s="75"/>
      <c r="EV56" s="75"/>
      <c r="EW56" s="75"/>
      <c r="EX56" s="75"/>
      <c r="EY56" s="75"/>
      <c r="EZ56" s="75"/>
      <c r="FA56" s="75"/>
      <c r="FB56" s="75"/>
      <c r="FC56" s="75"/>
      <c r="FD56" s="75"/>
      <c r="FE56" s="75"/>
      <c r="FF56" s="75"/>
      <c r="FG56" s="75"/>
      <c r="FH56" s="75"/>
      <c r="FI56" s="75"/>
      <c r="FJ56" s="75"/>
      <c r="FK56" s="75"/>
      <c r="FL56" s="75"/>
      <c r="FM56" s="75"/>
      <c r="FN56" s="75"/>
      <c r="FO56" s="75"/>
      <c r="FP56" s="75"/>
      <c r="FQ56" s="75"/>
      <c r="FR56" s="75"/>
      <c r="FS56" s="75"/>
      <c r="FT56" s="75"/>
      <c r="FU56" s="75"/>
      <c r="FV56" s="75"/>
      <c r="FW56" s="75"/>
      <c r="FX56" s="75"/>
      <c r="FY56" s="75"/>
      <c r="FZ56" s="75"/>
      <c r="GA56" s="75"/>
      <c r="GB56" s="75"/>
      <c r="GC56" s="75"/>
      <c r="GD56" s="75"/>
      <c r="GE56" s="75"/>
      <c r="GF56" s="75"/>
      <c r="GG56" s="75"/>
      <c r="GH56" s="75"/>
      <c r="GI56" s="75"/>
      <c r="GJ56" s="75"/>
      <c r="GK56" s="75"/>
      <c r="GL56" s="75"/>
      <c r="GM56" s="75"/>
      <c r="GN56" s="75"/>
      <c r="GO56" s="75"/>
      <c r="GP56" s="75"/>
      <c r="GQ56" s="75"/>
      <c r="GR56" s="75"/>
      <c r="GS56" s="75"/>
      <c r="GT56" s="75"/>
      <c r="GU56" s="75"/>
      <c r="GV56" s="75"/>
      <c r="GW56" s="75"/>
      <c r="GX56" s="75"/>
      <c r="GY56" s="75"/>
      <c r="GZ56" s="75"/>
      <c r="HA56" s="75"/>
      <c r="HB56" s="75"/>
      <c r="HC56" s="75"/>
      <c r="HD56" s="75"/>
      <c r="HE56" s="75"/>
      <c r="HF56" s="75"/>
      <c r="HG56" s="75"/>
      <c r="HH56" s="75"/>
      <c r="HI56" s="75"/>
      <c r="HJ56" s="75"/>
      <c r="HK56" s="75"/>
      <c r="HL56" s="75"/>
      <c r="HM56" s="75"/>
      <c r="HN56" s="75"/>
      <c r="HO56" s="75"/>
      <c r="HP56" s="75"/>
      <c r="HQ56" s="75"/>
      <c r="HR56" s="75"/>
      <c r="HS56" s="75"/>
      <c r="HT56" s="75"/>
      <c r="HU56" s="75"/>
      <c r="HV56" s="75"/>
      <c r="HW56" s="75"/>
      <c r="HX56" s="75"/>
      <c r="HY56" s="75"/>
      <c r="HZ56" s="75"/>
      <c r="IA56" s="75"/>
      <c r="IB56" s="75"/>
      <c r="IC56" s="75"/>
      <c r="ID56" s="75"/>
      <c r="IE56" s="75"/>
      <c r="IF56" s="75"/>
      <c r="IG56" s="75"/>
      <c r="IH56" s="75"/>
      <c r="II56" s="75"/>
      <c r="IJ56" s="75"/>
      <c r="IK56" s="75"/>
      <c r="IL56" s="75"/>
      <c r="IM56" s="75"/>
      <c r="IN56" s="75"/>
      <c r="IO56" s="75"/>
      <c r="IP56" s="75"/>
      <c r="IQ56" s="75"/>
      <c r="IR56" s="75"/>
      <c r="IS56" s="75"/>
      <c r="IT56" s="75"/>
      <c r="IU56" s="75"/>
    </row>
    <row r="57" spans="1:255" s="2" customFormat="1" x14ac:dyDescent="0.15">
      <c r="A57" s="4"/>
      <c r="B57" s="4"/>
      <c r="C57" s="100"/>
      <c r="D57" s="100"/>
      <c r="E57" s="100"/>
      <c r="F57" s="101"/>
      <c r="G57" s="100"/>
      <c r="H57" s="75"/>
      <c r="I57" s="75"/>
      <c r="J57" s="91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  <c r="CC57" s="75"/>
      <c r="CD57" s="75"/>
      <c r="CE57" s="75"/>
      <c r="CF57" s="75"/>
      <c r="CG57" s="75"/>
      <c r="CH57" s="75"/>
      <c r="CI57" s="75"/>
      <c r="CJ57" s="75"/>
      <c r="CK57" s="75"/>
      <c r="CL57" s="75"/>
      <c r="CM57" s="75"/>
      <c r="CN57" s="75"/>
      <c r="CO57" s="75"/>
      <c r="CP57" s="75"/>
      <c r="CQ57" s="75"/>
      <c r="CR57" s="75"/>
      <c r="CS57" s="75"/>
      <c r="CT57" s="75"/>
      <c r="CU57" s="75"/>
      <c r="CV57" s="75"/>
      <c r="CW57" s="75"/>
      <c r="CX57" s="75"/>
      <c r="CY57" s="75"/>
      <c r="CZ57" s="75"/>
      <c r="DA57" s="75"/>
      <c r="DB57" s="75"/>
      <c r="DC57" s="75"/>
      <c r="DD57" s="75"/>
      <c r="DE57" s="75"/>
      <c r="DF57" s="75"/>
      <c r="DG57" s="75"/>
      <c r="DH57" s="75"/>
      <c r="DI57" s="75"/>
      <c r="DJ57" s="75"/>
      <c r="DK57" s="75"/>
      <c r="DL57" s="75"/>
      <c r="DM57" s="75"/>
      <c r="DN57" s="75"/>
      <c r="DO57" s="75"/>
      <c r="DP57" s="75"/>
      <c r="DQ57" s="75"/>
      <c r="DR57" s="75"/>
      <c r="DS57" s="75"/>
      <c r="DT57" s="75"/>
      <c r="DU57" s="75"/>
      <c r="DV57" s="75"/>
      <c r="DW57" s="75"/>
      <c r="DX57" s="75"/>
      <c r="DY57" s="75"/>
      <c r="DZ57" s="75"/>
      <c r="EA57" s="75"/>
      <c r="EB57" s="75"/>
      <c r="EC57" s="75"/>
      <c r="ED57" s="75"/>
      <c r="EE57" s="75"/>
      <c r="EF57" s="75"/>
      <c r="EG57" s="75"/>
      <c r="EH57" s="75"/>
      <c r="EI57" s="75"/>
      <c r="EJ57" s="75"/>
      <c r="EK57" s="75"/>
      <c r="EL57" s="75"/>
      <c r="EM57" s="75"/>
      <c r="EN57" s="75"/>
      <c r="EO57" s="75"/>
      <c r="EP57" s="75"/>
      <c r="EQ57" s="75"/>
      <c r="ER57" s="75"/>
      <c r="ES57" s="75"/>
      <c r="ET57" s="75"/>
      <c r="EU57" s="75"/>
      <c r="EV57" s="75"/>
      <c r="EW57" s="75"/>
      <c r="EX57" s="75"/>
      <c r="EY57" s="75"/>
      <c r="EZ57" s="75"/>
      <c r="FA57" s="75"/>
      <c r="FB57" s="75"/>
      <c r="FC57" s="75"/>
      <c r="FD57" s="75"/>
      <c r="FE57" s="75"/>
      <c r="FF57" s="75"/>
      <c r="FG57" s="75"/>
      <c r="FH57" s="75"/>
      <c r="FI57" s="75"/>
      <c r="FJ57" s="75"/>
      <c r="FK57" s="75"/>
      <c r="FL57" s="75"/>
      <c r="FM57" s="75"/>
      <c r="FN57" s="75"/>
      <c r="FO57" s="75"/>
      <c r="FP57" s="75"/>
      <c r="FQ57" s="75"/>
      <c r="FR57" s="75"/>
      <c r="FS57" s="75"/>
      <c r="FT57" s="75"/>
      <c r="FU57" s="75"/>
      <c r="FV57" s="75"/>
      <c r="FW57" s="75"/>
      <c r="FX57" s="75"/>
      <c r="FY57" s="75"/>
      <c r="FZ57" s="75"/>
      <c r="GA57" s="75"/>
      <c r="GB57" s="75"/>
      <c r="GC57" s="75"/>
      <c r="GD57" s="75"/>
      <c r="GE57" s="75"/>
      <c r="GF57" s="75"/>
      <c r="GG57" s="75"/>
      <c r="GH57" s="75"/>
      <c r="GI57" s="75"/>
      <c r="GJ57" s="75"/>
      <c r="GK57" s="75"/>
      <c r="GL57" s="75"/>
      <c r="GM57" s="75"/>
      <c r="GN57" s="75"/>
      <c r="GO57" s="75"/>
      <c r="GP57" s="75"/>
      <c r="GQ57" s="75"/>
      <c r="GR57" s="75"/>
      <c r="GS57" s="75"/>
      <c r="GT57" s="75"/>
      <c r="GU57" s="75"/>
      <c r="GV57" s="75"/>
      <c r="GW57" s="75"/>
      <c r="GX57" s="75"/>
      <c r="GY57" s="75"/>
      <c r="GZ57" s="75"/>
      <c r="HA57" s="75"/>
      <c r="HB57" s="75"/>
      <c r="HC57" s="75"/>
      <c r="HD57" s="75"/>
      <c r="HE57" s="75"/>
      <c r="HF57" s="75"/>
      <c r="HG57" s="75"/>
      <c r="HH57" s="75"/>
      <c r="HI57" s="75"/>
      <c r="HJ57" s="75"/>
      <c r="HK57" s="75"/>
      <c r="HL57" s="75"/>
      <c r="HM57" s="75"/>
      <c r="HN57" s="75"/>
      <c r="HO57" s="75"/>
      <c r="HP57" s="75"/>
      <c r="HQ57" s="75"/>
      <c r="HR57" s="75"/>
      <c r="HS57" s="75"/>
      <c r="HT57" s="75"/>
      <c r="HU57" s="75"/>
      <c r="HV57" s="75"/>
      <c r="HW57" s="75"/>
      <c r="HX57" s="75"/>
      <c r="HY57" s="75"/>
      <c r="HZ57" s="75"/>
      <c r="IA57" s="75"/>
      <c r="IB57" s="75"/>
      <c r="IC57" s="75"/>
      <c r="ID57" s="75"/>
      <c r="IE57" s="75"/>
      <c r="IF57" s="75"/>
      <c r="IG57" s="75"/>
      <c r="IH57" s="75"/>
      <c r="II57" s="75"/>
      <c r="IJ57" s="75"/>
      <c r="IK57" s="75"/>
      <c r="IL57" s="75"/>
      <c r="IM57" s="75"/>
      <c r="IN57" s="75"/>
      <c r="IO57" s="75"/>
      <c r="IP57" s="75"/>
      <c r="IQ57" s="75"/>
      <c r="IR57" s="75"/>
      <c r="IS57" s="75"/>
      <c r="IT57" s="75"/>
      <c r="IU57" s="75"/>
    </row>
    <row r="58" spans="1:255" s="2" customFormat="1" x14ac:dyDescent="0.15">
      <c r="A58" s="4"/>
      <c r="B58" s="4"/>
      <c r="C58" s="100"/>
      <c r="D58" s="100"/>
      <c r="E58" s="100"/>
      <c r="F58" s="101"/>
      <c r="G58" s="100"/>
      <c r="H58" s="75"/>
      <c r="I58" s="75"/>
      <c r="J58" s="91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  <c r="CD58" s="75"/>
      <c r="CE58" s="75"/>
      <c r="CF58" s="75"/>
      <c r="CG58" s="75"/>
      <c r="CH58" s="75"/>
      <c r="CI58" s="75"/>
      <c r="CJ58" s="75"/>
      <c r="CK58" s="75"/>
      <c r="CL58" s="75"/>
      <c r="CM58" s="75"/>
      <c r="CN58" s="75"/>
      <c r="CO58" s="75"/>
      <c r="CP58" s="75"/>
      <c r="CQ58" s="75"/>
      <c r="CR58" s="75"/>
      <c r="CS58" s="75"/>
      <c r="CT58" s="75"/>
      <c r="CU58" s="75"/>
      <c r="CV58" s="75"/>
      <c r="CW58" s="75"/>
      <c r="CX58" s="75"/>
      <c r="CY58" s="75"/>
      <c r="CZ58" s="75"/>
      <c r="DA58" s="75"/>
      <c r="DB58" s="75"/>
      <c r="DC58" s="75"/>
      <c r="DD58" s="75"/>
      <c r="DE58" s="75"/>
      <c r="DF58" s="75"/>
      <c r="DG58" s="75"/>
      <c r="DH58" s="75"/>
      <c r="DI58" s="75"/>
      <c r="DJ58" s="75"/>
      <c r="DK58" s="75"/>
      <c r="DL58" s="75"/>
      <c r="DM58" s="75"/>
      <c r="DN58" s="75"/>
      <c r="DO58" s="75"/>
      <c r="DP58" s="75"/>
      <c r="DQ58" s="75"/>
      <c r="DR58" s="75"/>
      <c r="DS58" s="75"/>
      <c r="DT58" s="75"/>
      <c r="DU58" s="75"/>
      <c r="DV58" s="75"/>
      <c r="DW58" s="75"/>
      <c r="DX58" s="75"/>
      <c r="DY58" s="75"/>
      <c r="DZ58" s="75"/>
      <c r="EA58" s="75"/>
      <c r="EB58" s="75"/>
      <c r="EC58" s="75"/>
      <c r="ED58" s="75"/>
      <c r="EE58" s="75"/>
      <c r="EF58" s="75"/>
      <c r="EG58" s="75"/>
      <c r="EH58" s="75"/>
      <c r="EI58" s="75"/>
      <c r="EJ58" s="75"/>
      <c r="EK58" s="75"/>
      <c r="EL58" s="75"/>
      <c r="EM58" s="75"/>
      <c r="EN58" s="75"/>
      <c r="EO58" s="75"/>
      <c r="EP58" s="75"/>
      <c r="EQ58" s="75"/>
      <c r="ER58" s="75"/>
      <c r="ES58" s="75"/>
      <c r="ET58" s="75"/>
      <c r="EU58" s="75"/>
      <c r="EV58" s="75"/>
      <c r="EW58" s="75"/>
      <c r="EX58" s="75"/>
      <c r="EY58" s="75"/>
      <c r="EZ58" s="75"/>
      <c r="FA58" s="75"/>
      <c r="FB58" s="75"/>
      <c r="FC58" s="75"/>
      <c r="FD58" s="75"/>
      <c r="FE58" s="75"/>
      <c r="FF58" s="75"/>
      <c r="FG58" s="75"/>
      <c r="FH58" s="75"/>
      <c r="FI58" s="75"/>
      <c r="FJ58" s="75"/>
      <c r="FK58" s="75"/>
      <c r="FL58" s="75"/>
      <c r="FM58" s="75"/>
      <c r="FN58" s="75"/>
      <c r="FO58" s="75"/>
      <c r="FP58" s="75"/>
      <c r="FQ58" s="75"/>
      <c r="FR58" s="75"/>
      <c r="FS58" s="75"/>
      <c r="FT58" s="75"/>
      <c r="FU58" s="75"/>
      <c r="FV58" s="75"/>
      <c r="FW58" s="75"/>
      <c r="FX58" s="75"/>
      <c r="FY58" s="75"/>
      <c r="FZ58" s="75"/>
      <c r="GA58" s="75"/>
      <c r="GB58" s="75"/>
      <c r="GC58" s="75"/>
      <c r="GD58" s="75"/>
      <c r="GE58" s="75"/>
      <c r="GF58" s="75"/>
      <c r="GG58" s="75"/>
      <c r="GH58" s="75"/>
      <c r="GI58" s="75"/>
      <c r="GJ58" s="75"/>
      <c r="GK58" s="75"/>
      <c r="GL58" s="75"/>
      <c r="GM58" s="75"/>
      <c r="GN58" s="75"/>
      <c r="GO58" s="75"/>
      <c r="GP58" s="75"/>
      <c r="GQ58" s="75"/>
      <c r="GR58" s="75"/>
      <c r="GS58" s="75"/>
      <c r="GT58" s="75"/>
      <c r="GU58" s="75"/>
      <c r="GV58" s="75"/>
      <c r="GW58" s="75"/>
      <c r="GX58" s="75"/>
      <c r="GY58" s="75"/>
      <c r="GZ58" s="75"/>
      <c r="HA58" s="75"/>
      <c r="HB58" s="75"/>
      <c r="HC58" s="75"/>
      <c r="HD58" s="75"/>
      <c r="HE58" s="75"/>
      <c r="HF58" s="75"/>
      <c r="HG58" s="75"/>
      <c r="HH58" s="75"/>
      <c r="HI58" s="75"/>
      <c r="HJ58" s="75"/>
      <c r="HK58" s="75"/>
      <c r="HL58" s="75"/>
      <c r="HM58" s="75"/>
      <c r="HN58" s="75"/>
      <c r="HO58" s="75"/>
      <c r="HP58" s="75"/>
      <c r="HQ58" s="75"/>
      <c r="HR58" s="75"/>
      <c r="HS58" s="75"/>
      <c r="HT58" s="75"/>
      <c r="HU58" s="75"/>
      <c r="HV58" s="75"/>
      <c r="HW58" s="75"/>
      <c r="HX58" s="75"/>
      <c r="HY58" s="75"/>
      <c r="HZ58" s="75"/>
      <c r="IA58" s="75"/>
      <c r="IB58" s="75"/>
      <c r="IC58" s="75"/>
      <c r="ID58" s="75"/>
      <c r="IE58" s="75"/>
      <c r="IF58" s="75"/>
      <c r="IG58" s="75"/>
      <c r="IH58" s="75"/>
      <c r="II58" s="75"/>
      <c r="IJ58" s="75"/>
      <c r="IK58" s="75"/>
      <c r="IL58" s="75"/>
      <c r="IM58" s="75"/>
      <c r="IN58" s="75"/>
      <c r="IO58" s="75"/>
      <c r="IP58" s="75"/>
      <c r="IQ58" s="75"/>
      <c r="IR58" s="75"/>
      <c r="IS58" s="75"/>
      <c r="IT58" s="75"/>
      <c r="IU58" s="75"/>
    </row>
    <row r="59" spans="1:255" s="2" customFormat="1" x14ac:dyDescent="0.15">
      <c r="A59" s="4"/>
      <c r="B59" s="4"/>
      <c r="C59" s="100"/>
      <c r="D59" s="100"/>
      <c r="E59" s="100"/>
      <c r="F59" s="101"/>
      <c r="G59" s="100"/>
      <c r="H59" s="75"/>
      <c r="I59" s="75"/>
      <c r="J59" s="91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75"/>
      <c r="CN59" s="75"/>
      <c r="CO59" s="75"/>
      <c r="CP59" s="75"/>
      <c r="CQ59" s="75"/>
      <c r="CR59" s="75"/>
      <c r="CS59" s="75"/>
      <c r="CT59" s="75"/>
      <c r="CU59" s="75"/>
      <c r="CV59" s="75"/>
      <c r="CW59" s="75"/>
      <c r="CX59" s="75"/>
      <c r="CY59" s="75"/>
      <c r="CZ59" s="75"/>
      <c r="DA59" s="75"/>
      <c r="DB59" s="75"/>
      <c r="DC59" s="75"/>
      <c r="DD59" s="75"/>
      <c r="DE59" s="75"/>
      <c r="DF59" s="75"/>
      <c r="DG59" s="75"/>
      <c r="DH59" s="75"/>
      <c r="DI59" s="75"/>
      <c r="DJ59" s="75"/>
      <c r="DK59" s="75"/>
      <c r="DL59" s="75"/>
      <c r="DM59" s="75"/>
      <c r="DN59" s="75"/>
      <c r="DO59" s="75"/>
      <c r="DP59" s="75"/>
      <c r="DQ59" s="75"/>
      <c r="DR59" s="75"/>
      <c r="DS59" s="75"/>
      <c r="DT59" s="75"/>
      <c r="DU59" s="75"/>
      <c r="DV59" s="75"/>
      <c r="DW59" s="75"/>
      <c r="DX59" s="75"/>
      <c r="DY59" s="75"/>
      <c r="DZ59" s="75"/>
      <c r="EA59" s="75"/>
      <c r="EB59" s="75"/>
      <c r="EC59" s="75"/>
      <c r="ED59" s="75"/>
      <c r="EE59" s="75"/>
      <c r="EF59" s="75"/>
      <c r="EG59" s="75"/>
      <c r="EH59" s="75"/>
      <c r="EI59" s="75"/>
      <c r="EJ59" s="75"/>
      <c r="EK59" s="75"/>
      <c r="EL59" s="75"/>
      <c r="EM59" s="75"/>
      <c r="EN59" s="75"/>
      <c r="EO59" s="75"/>
      <c r="EP59" s="75"/>
      <c r="EQ59" s="75"/>
      <c r="ER59" s="75"/>
      <c r="ES59" s="75"/>
      <c r="ET59" s="75"/>
      <c r="EU59" s="75"/>
      <c r="EV59" s="75"/>
      <c r="EW59" s="75"/>
      <c r="EX59" s="75"/>
      <c r="EY59" s="75"/>
      <c r="EZ59" s="75"/>
      <c r="FA59" s="75"/>
      <c r="FB59" s="75"/>
      <c r="FC59" s="75"/>
      <c r="FD59" s="75"/>
      <c r="FE59" s="75"/>
      <c r="FF59" s="75"/>
      <c r="FG59" s="75"/>
      <c r="FH59" s="75"/>
      <c r="FI59" s="75"/>
      <c r="FJ59" s="75"/>
      <c r="FK59" s="75"/>
      <c r="FL59" s="75"/>
      <c r="FM59" s="75"/>
      <c r="FN59" s="75"/>
      <c r="FO59" s="75"/>
      <c r="FP59" s="75"/>
      <c r="FQ59" s="75"/>
      <c r="FR59" s="75"/>
      <c r="FS59" s="75"/>
      <c r="FT59" s="75"/>
      <c r="FU59" s="75"/>
      <c r="FV59" s="75"/>
      <c r="FW59" s="75"/>
      <c r="FX59" s="75"/>
      <c r="FY59" s="75"/>
      <c r="FZ59" s="75"/>
      <c r="GA59" s="75"/>
      <c r="GB59" s="75"/>
      <c r="GC59" s="75"/>
      <c r="GD59" s="75"/>
      <c r="GE59" s="75"/>
      <c r="GF59" s="75"/>
      <c r="GG59" s="75"/>
      <c r="GH59" s="75"/>
      <c r="GI59" s="75"/>
      <c r="GJ59" s="75"/>
      <c r="GK59" s="75"/>
      <c r="GL59" s="75"/>
      <c r="GM59" s="75"/>
      <c r="GN59" s="75"/>
      <c r="GO59" s="75"/>
      <c r="GP59" s="75"/>
      <c r="GQ59" s="75"/>
      <c r="GR59" s="75"/>
      <c r="GS59" s="75"/>
      <c r="GT59" s="75"/>
      <c r="GU59" s="75"/>
      <c r="GV59" s="75"/>
      <c r="GW59" s="75"/>
      <c r="GX59" s="75"/>
      <c r="GY59" s="75"/>
      <c r="GZ59" s="75"/>
      <c r="HA59" s="75"/>
      <c r="HB59" s="75"/>
      <c r="HC59" s="75"/>
      <c r="HD59" s="75"/>
      <c r="HE59" s="75"/>
      <c r="HF59" s="75"/>
      <c r="HG59" s="75"/>
      <c r="HH59" s="75"/>
      <c r="HI59" s="75"/>
      <c r="HJ59" s="75"/>
      <c r="HK59" s="75"/>
      <c r="HL59" s="75"/>
      <c r="HM59" s="75"/>
      <c r="HN59" s="75"/>
      <c r="HO59" s="75"/>
      <c r="HP59" s="75"/>
      <c r="HQ59" s="75"/>
      <c r="HR59" s="75"/>
      <c r="HS59" s="75"/>
      <c r="HT59" s="75"/>
      <c r="HU59" s="75"/>
      <c r="HV59" s="75"/>
      <c r="HW59" s="75"/>
      <c r="HX59" s="75"/>
      <c r="HY59" s="75"/>
      <c r="HZ59" s="75"/>
      <c r="IA59" s="75"/>
      <c r="IB59" s="75"/>
      <c r="IC59" s="75"/>
      <c r="ID59" s="75"/>
      <c r="IE59" s="75"/>
      <c r="IF59" s="75"/>
      <c r="IG59" s="75"/>
      <c r="IH59" s="75"/>
      <c r="II59" s="75"/>
      <c r="IJ59" s="75"/>
      <c r="IK59" s="75"/>
      <c r="IL59" s="75"/>
      <c r="IM59" s="75"/>
      <c r="IN59" s="75"/>
      <c r="IO59" s="75"/>
      <c r="IP59" s="75"/>
      <c r="IQ59" s="75"/>
      <c r="IR59" s="75"/>
      <c r="IS59" s="75"/>
      <c r="IT59" s="75"/>
      <c r="IU59" s="75"/>
    </row>
    <row r="60" spans="1:255" s="2" customFormat="1" x14ac:dyDescent="0.15">
      <c r="A60" s="4"/>
      <c r="B60" s="4"/>
      <c r="C60" s="100"/>
      <c r="D60" s="100"/>
      <c r="E60" s="100"/>
      <c r="F60" s="101"/>
      <c r="G60" s="100"/>
      <c r="H60" s="75"/>
      <c r="I60" s="75"/>
      <c r="J60" s="91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  <c r="CD60" s="75"/>
      <c r="CE60" s="75"/>
      <c r="CF60" s="75"/>
      <c r="CG60" s="75"/>
      <c r="CH60" s="75"/>
      <c r="CI60" s="75"/>
      <c r="CJ60" s="75"/>
      <c r="CK60" s="75"/>
      <c r="CL60" s="75"/>
      <c r="CM60" s="75"/>
      <c r="CN60" s="75"/>
      <c r="CO60" s="75"/>
      <c r="CP60" s="75"/>
      <c r="CQ60" s="75"/>
      <c r="CR60" s="75"/>
      <c r="CS60" s="75"/>
      <c r="CT60" s="75"/>
      <c r="CU60" s="75"/>
      <c r="CV60" s="75"/>
      <c r="CW60" s="75"/>
      <c r="CX60" s="75"/>
      <c r="CY60" s="75"/>
      <c r="CZ60" s="75"/>
      <c r="DA60" s="75"/>
      <c r="DB60" s="75"/>
      <c r="DC60" s="75"/>
      <c r="DD60" s="75"/>
      <c r="DE60" s="75"/>
      <c r="DF60" s="75"/>
      <c r="DG60" s="75"/>
      <c r="DH60" s="75"/>
      <c r="DI60" s="75"/>
      <c r="DJ60" s="75"/>
      <c r="DK60" s="75"/>
      <c r="DL60" s="75"/>
      <c r="DM60" s="75"/>
      <c r="DN60" s="75"/>
      <c r="DO60" s="75"/>
      <c r="DP60" s="75"/>
      <c r="DQ60" s="75"/>
      <c r="DR60" s="75"/>
      <c r="DS60" s="75"/>
      <c r="DT60" s="75"/>
      <c r="DU60" s="75"/>
      <c r="DV60" s="75"/>
      <c r="DW60" s="75"/>
      <c r="DX60" s="75"/>
      <c r="DY60" s="75"/>
      <c r="DZ60" s="75"/>
      <c r="EA60" s="75"/>
      <c r="EB60" s="75"/>
      <c r="EC60" s="75"/>
      <c r="ED60" s="75"/>
      <c r="EE60" s="75"/>
      <c r="EF60" s="75"/>
      <c r="EG60" s="75"/>
      <c r="EH60" s="75"/>
      <c r="EI60" s="75"/>
      <c r="EJ60" s="75"/>
      <c r="EK60" s="75"/>
      <c r="EL60" s="75"/>
      <c r="EM60" s="75"/>
      <c r="EN60" s="75"/>
      <c r="EO60" s="75"/>
      <c r="EP60" s="75"/>
      <c r="EQ60" s="75"/>
      <c r="ER60" s="75"/>
      <c r="ES60" s="75"/>
      <c r="ET60" s="75"/>
      <c r="EU60" s="75"/>
      <c r="EV60" s="75"/>
      <c r="EW60" s="75"/>
      <c r="EX60" s="75"/>
      <c r="EY60" s="75"/>
      <c r="EZ60" s="75"/>
      <c r="FA60" s="75"/>
      <c r="FB60" s="75"/>
      <c r="FC60" s="75"/>
      <c r="FD60" s="75"/>
      <c r="FE60" s="75"/>
      <c r="FF60" s="75"/>
      <c r="FG60" s="75"/>
      <c r="FH60" s="75"/>
      <c r="FI60" s="75"/>
      <c r="FJ60" s="75"/>
      <c r="FK60" s="75"/>
      <c r="FL60" s="75"/>
      <c r="FM60" s="75"/>
      <c r="FN60" s="75"/>
      <c r="FO60" s="75"/>
      <c r="FP60" s="75"/>
      <c r="FQ60" s="75"/>
      <c r="FR60" s="75"/>
      <c r="FS60" s="75"/>
      <c r="FT60" s="75"/>
      <c r="FU60" s="75"/>
      <c r="FV60" s="75"/>
      <c r="FW60" s="75"/>
      <c r="FX60" s="75"/>
      <c r="FY60" s="75"/>
      <c r="FZ60" s="75"/>
      <c r="GA60" s="75"/>
      <c r="GB60" s="75"/>
      <c r="GC60" s="75"/>
      <c r="GD60" s="75"/>
      <c r="GE60" s="75"/>
      <c r="GF60" s="75"/>
      <c r="GG60" s="75"/>
      <c r="GH60" s="75"/>
      <c r="GI60" s="75"/>
      <c r="GJ60" s="75"/>
      <c r="GK60" s="75"/>
      <c r="GL60" s="75"/>
      <c r="GM60" s="75"/>
      <c r="GN60" s="75"/>
      <c r="GO60" s="75"/>
      <c r="GP60" s="75"/>
      <c r="GQ60" s="75"/>
      <c r="GR60" s="75"/>
      <c r="GS60" s="75"/>
      <c r="GT60" s="75"/>
      <c r="GU60" s="75"/>
      <c r="GV60" s="75"/>
      <c r="GW60" s="75"/>
      <c r="GX60" s="75"/>
      <c r="GY60" s="75"/>
      <c r="GZ60" s="75"/>
      <c r="HA60" s="75"/>
      <c r="HB60" s="75"/>
      <c r="HC60" s="75"/>
      <c r="HD60" s="75"/>
      <c r="HE60" s="75"/>
      <c r="HF60" s="75"/>
      <c r="HG60" s="75"/>
      <c r="HH60" s="75"/>
      <c r="HI60" s="75"/>
      <c r="HJ60" s="75"/>
      <c r="HK60" s="75"/>
      <c r="HL60" s="75"/>
      <c r="HM60" s="75"/>
      <c r="HN60" s="75"/>
      <c r="HO60" s="75"/>
      <c r="HP60" s="75"/>
      <c r="HQ60" s="75"/>
      <c r="HR60" s="75"/>
      <c r="HS60" s="75"/>
      <c r="HT60" s="75"/>
      <c r="HU60" s="75"/>
      <c r="HV60" s="75"/>
      <c r="HW60" s="75"/>
      <c r="HX60" s="75"/>
      <c r="HY60" s="75"/>
      <c r="HZ60" s="75"/>
      <c r="IA60" s="75"/>
      <c r="IB60" s="75"/>
      <c r="IC60" s="75"/>
      <c r="ID60" s="75"/>
      <c r="IE60" s="75"/>
      <c r="IF60" s="75"/>
      <c r="IG60" s="75"/>
      <c r="IH60" s="75"/>
      <c r="II60" s="75"/>
      <c r="IJ60" s="75"/>
      <c r="IK60" s="75"/>
      <c r="IL60" s="75"/>
      <c r="IM60" s="75"/>
      <c r="IN60" s="75"/>
      <c r="IO60" s="75"/>
      <c r="IP60" s="75"/>
      <c r="IQ60" s="75"/>
      <c r="IR60" s="75"/>
      <c r="IS60" s="75"/>
      <c r="IT60" s="75"/>
      <c r="IU60" s="75"/>
    </row>
    <row r="61" spans="1:255" s="2" customFormat="1" x14ac:dyDescent="0.15">
      <c r="A61" s="4"/>
      <c r="B61" s="4"/>
      <c r="C61" s="100"/>
      <c r="D61" s="100"/>
      <c r="E61" s="100"/>
      <c r="F61" s="101"/>
      <c r="G61" s="100"/>
      <c r="H61" s="75"/>
      <c r="I61" s="75"/>
      <c r="J61" s="91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  <c r="BO61" s="75"/>
      <c r="BP61" s="75"/>
      <c r="BQ61" s="75"/>
      <c r="BR61" s="75"/>
      <c r="BS61" s="75"/>
      <c r="BT61" s="75"/>
      <c r="BU61" s="75"/>
      <c r="BV61" s="75"/>
      <c r="BW61" s="75"/>
      <c r="BX61" s="75"/>
      <c r="BY61" s="75"/>
      <c r="BZ61" s="75"/>
      <c r="CA61" s="75"/>
      <c r="CB61" s="75"/>
      <c r="CC61" s="75"/>
      <c r="CD61" s="75"/>
      <c r="CE61" s="75"/>
      <c r="CF61" s="75"/>
      <c r="CG61" s="75"/>
      <c r="CH61" s="75"/>
      <c r="CI61" s="75"/>
      <c r="CJ61" s="75"/>
      <c r="CK61" s="75"/>
      <c r="CL61" s="75"/>
      <c r="CM61" s="75"/>
      <c r="CN61" s="75"/>
      <c r="CO61" s="75"/>
      <c r="CP61" s="75"/>
      <c r="CQ61" s="75"/>
      <c r="CR61" s="75"/>
      <c r="CS61" s="75"/>
      <c r="CT61" s="75"/>
      <c r="CU61" s="75"/>
      <c r="CV61" s="75"/>
      <c r="CW61" s="75"/>
      <c r="CX61" s="75"/>
      <c r="CY61" s="75"/>
      <c r="CZ61" s="75"/>
      <c r="DA61" s="75"/>
      <c r="DB61" s="75"/>
      <c r="DC61" s="75"/>
      <c r="DD61" s="75"/>
      <c r="DE61" s="75"/>
      <c r="DF61" s="75"/>
      <c r="DG61" s="75"/>
      <c r="DH61" s="75"/>
      <c r="DI61" s="75"/>
      <c r="DJ61" s="75"/>
      <c r="DK61" s="75"/>
      <c r="DL61" s="75"/>
      <c r="DM61" s="75"/>
      <c r="DN61" s="75"/>
      <c r="DO61" s="75"/>
      <c r="DP61" s="75"/>
      <c r="DQ61" s="75"/>
      <c r="DR61" s="75"/>
      <c r="DS61" s="75"/>
      <c r="DT61" s="75"/>
      <c r="DU61" s="75"/>
      <c r="DV61" s="75"/>
      <c r="DW61" s="75"/>
      <c r="DX61" s="75"/>
      <c r="DY61" s="75"/>
      <c r="DZ61" s="75"/>
      <c r="EA61" s="75"/>
      <c r="EB61" s="75"/>
      <c r="EC61" s="75"/>
      <c r="ED61" s="75"/>
      <c r="EE61" s="75"/>
      <c r="EF61" s="75"/>
      <c r="EG61" s="75"/>
      <c r="EH61" s="75"/>
      <c r="EI61" s="75"/>
      <c r="EJ61" s="75"/>
      <c r="EK61" s="75"/>
      <c r="EL61" s="75"/>
      <c r="EM61" s="75"/>
      <c r="EN61" s="75"/>
      <c r="EO61" s="75"/>
      <c r="EP61" s="75"/>
      <c r="EQ61" s="75"/>
      <c r="ER61" s="75"/>
      <c r="ES61" s="75"/>
      <c r="ET61" s="75"/>
      <c r="EU61" s="75"/>
      <c r="EV61" s="75"/>
      <c r="EW61" s="75"/>
      <c r="EX61" s="75"/>
      <c r="EY61" s="75"/>
      <c r="EZ61" s="75"/>
      <c r="FA61" s="75"/>
      <c r="FB61" s="75"/>
      <c r="FC61" s="75"/>
      <c r="FD61" s="75"/>
      <c r="FE61" s="75"/>
      <c r="FF61" s="75"/>
      <c r="FG61" s="75"/>
      <c r="FH61" s="75"/>
      <c r="FI61" s="75"/>
      <c r="FJ61" s="75"/>
      <c r="FK61" s="75"/>
      <c r="FL61" s="75"/>
      <c r="FM61" s="75"/>
      <c r="FN61" s="75"/>
      <c r="FO61" s="75"/>
      <c r="FP61" s="75"/>
      <c r="FQ61" s="75"/>
      <c r="FR61" s="75"/>
      <c r="FS61" s="75"/>
      <c r="FT61" s="75"/>
      <c r="FU61" s="75"/>
      <c r="FV61" s="75"/>
      <c r="FW61" s="75"/>
      <c r="FX61" s="75"/>
      <c r="FY61" s="75"/>
      <c r="FZ61" s="75"/>
      <c r="GA61" s="75"/>
      <c r="GB61" s="75"/>
      <c r="GC61" s="75"/>
      <c r="GD61" s="75"/>
      <c r="GE61" s="75"/>
      <c r="GF61" s="75"/>
      <c r="GG61" s="75"/>
      <c r="GH61" s="75"/>
      <c r="GI61" s="75"/>
      <c r="GJ61" s="75"/>
      <c r="GK61" s="75"/>
      <c r="GL61" s="75"/>
      <c r="GM61" s="75"/>
      <c r="GN61" s="75"/>
      <c r="GO61" s="75"/>
      <c r="GP61" s="75"/>
      <c r="GQ61" s="75"/>
      <c r="GR61" s="75"/>
      <c r="GS61" s="75"/>
      <c r="GT61" s="75"/>
      <c r="GU61" s="75"/>
      <c r="GV61" s="75"/>
      <c r="GW61" s="75"/>
      <c r="GX61" s="75"/>
      <c r="GY61" s="75"/>
      <c r="GZ61" s="75"/>
      <c r="HA61" s="75"/>
      <c r="HB61" s="75"/>
      <c r="HC61" s="75"/>
      <c r="HD61" s="75"/>
      <c r="HE61" s="75"/>
      <c r="HF61" s="75"/>
      <c r="HG61" s="75"/>
      <c r="HH61" s="75"/>
      <c r="HI61" s="75"/>
      <c r="HJ61" s="75"/>
      <c r="HK61" s="75"/>
      <c r="HL61" s="75"/>
      <c r="HM61" s="75"/>
      <c r="HN61" s="75"/>
      <c r="HO61" s="75"/>
      <c r="HP61" s="75"/>
      <c r="HQ61" s="75"/>
      <c r="HR61" s="75"/>
      <c r="HS61" s="75"/>
      <c r="HT61" s="75"/>
      <c r="HU61" s="75"/>
      <c r="HV61" s="75"/>
      <c r="HW61" s="75"/>
      <c r="HX61" s="75"/>
      <c r="HY61" s="75"/>
      <c r="HZ61" s="75"/>
      <c r="IA61" s="75"/>
      <c r="IB61" s="75"/>
      <c r="IC61" s="75"/>
      <c r="ID61" s="75"/>
      <c r="IE61" s="75"/>
      <c r="IF61" s="75"/>
      <c r="IG61" s="75"/>
      <c r="IH61" s="75"/>
      <c r="II61" s="75"/>
      <c r="IJ61" s="75"/>
      <c r="IK61" s="75"/>
      <c r="IL61" s="75"/>
      <c r="IM61" s="75"/>
      <c r="IN61" s="75"/>
      <c r="IO61" s="75"/>
      <c r="IP61" s="75"/>
      <c r="IQ61" s="75"/>
      <c r="IR61" s="75"/>
      <c r="IS61" s="75"/>
      <c r="IT61" s="75"/>
      <c r="IU61" s="75"/>
    </row>
    <row r="62" spans="1:255" s="2" customFormat="1" x14ac:dyDescent="0.15">
      <c r="A62" s="4"/>
      <c r="B62" s="4"/>
      <c r="C62" s="100"/>
      <c r="D62" s="100"/>
      <c r="E62" s="100"/>
      <c r="F62" s="101"/>
      <c r="G62" s="100"/>
      <c r="H62" s="75"/>
      <c r="I62" s="75"/>
      <c r="J62" s="91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75"/>
      <c r="CN62" s="75"/>
      <c r="CO62" s="75"/>
      <c r="CP62" s="75"/>
      <c r="CQ62" s="75"/>
      <c r="CR62" s="75"/>
      <c r="CS62" s="75"/>
      <c r="CT62" s="75"/>
      <c r="CU62" s="75"/>
      <c r="CV62" s="75"/>
      <c r="CW62" s="75"/>
      <c r="CX62" s="75"/>
      <c r="CY62" s="75"/>
      <c r="CZ62" s="75"/>
      <c r="DA62" s="75"/>
      <c r="DB62" s="75"/>
      <c r="DC62" s="75"/>
      <c r="DD62" s="75"/>
      <c r="DE62" s="75"/>
      <c r="DF62" s="75"/>
      <c r="DG62" s="75"/>
      <c r="DH62" s="75"/>
      <c r="DI62" s="75"/>
      <c r="DJ62" s="75"/>
      <c r="DK62" s="75"/>
      <c r="DL62" s="75"/>
      <c r="DM62" s="75"/>
      <c r="DN62" s="75"/>
      <c r="DO62" s="75"/>
      <c r="DP62" s="75"/>
      <c r="DQ62" s="75"/>
      <c r="DR62" s="75"/>
      <c r="DS62" s="75"/>
      <c r="DT62" s="75"/>
      <c r="DU62" s="75"/>
      <c r="DV62" s="75"/>
      <c r="DW62" s="75"/>
      <c r="DX62" s="75"/>
      <c r="DY62" s="75"/>
      <c r="DZ62" s="75"/>
      <c r="EA62" s="75"/>
      <c r="EB62" s="75"/>
      <c r="EC62" s="75"/>
      <c r="ED62" s="75"/>
      <c r="EE62" s="75"/>
      <c r="EF62" s="75"/>
      <c r="EG62" s="75"/>
      <c r="EH62" s="75"/>
      <c r="EI62" s="75"/>
      <c r="EJ62" s="75"/>
      <c r="EK62" s="75"/>
      <c r="EL62" s="75"/>
      <c r="EM62" s="75"/>
      <c r="EN62" s="75"/>
      <c r="EO62" s="75"/>
      <c r="EP62" s="75"/>
      <c r="EQ62" s="75"/>
      <c r="ER62" s="75"/>
      <c r="ES62" s="75"/>
      <c r="ET62" s="75"/>
      <c r="EU62" s="75"/>
      <c r="EV62" s="75"/>
      <c r="EW62" s="75"/>
      <c r="EX62" s="75"/>
      <c r="EY62" s="75"/>
      <c r="EZ62" s="75"/>
      <c r="FA62" s="75"/>
      <c r="FB62" s="75"/>
      <c r="FC62" s="75"/>
      <c r="FD62" s="75"/>
      <c r="FE62" s="75"/>
      <c r="FF62" s="75"/>
      <c r="FG62" s="75"/>
      <c r="FH62" s="75"/>
      <c r="FI62" s="75"/>
      <c r="FJ62" s="75"/>
      <c r="FK62" s="75"/>
      <c r="FL62" s="75"/>
      <c r="FM62" s="75"/>
      <c r="FN62" s="75"/>
      <c r="FO62" s="75"/>
      <c r="FP62" s="75"/>
      <c r="FQ62" s="75"/>
      <c r="FR62" s="75"/>
      <c r="FS62" s="75"/>
      <c r="FT62" s="75"/>
      <c r="FU62" s="75"/>
      <c r="FV62" s="75"/>
      <c r="FW62" s="75"/>
      <c r="FX62" s="75"/>
      <c r="FY62" s="75"/>
      <c r="FZ62" s="75"/>
      <c r="GA62" s="75"/>
      <c r="GB62" s="75"/>
      <c r="GC62" s="75"/>
      <c r="GD62" s="75"/>
      <c r="GE62" s="75"/>
      <c r="GF62" s="75"/>
      <c r="GG62" s="75"/>
      <c r="GH62" s="75"/>
      <c r="GI62" s="75"/>
      <c r="GJ62" s="75"/>
      <c r="GK62" s="75"/>
      <c r="GL62" s="75"/>
      <c r="GM62" s="75"/>
      <c r="GN62" s="75"/>
      <c r="GO62" s="75"/>
      <c r="GP62" s="75"/>
      <c r="GQ62" s="75"/>
      <c r="GR62" s="75"/>
      <c r="GS62" s="75"/>
      <c r="GT62" s="75"/>
      <c r="GU62" s="75"/>
      <c r="GV62" s="75"/>
      <c r="GW62" s="75"/>
      <c r="GX62" s="75"/>
      <c r="GY62" s="75"/>
      <c r="GZ62" s="75"/>
      <c r="HA62" s="75"/>
      <c r="HB62" s="75"/>
      <c r="HC62" s="75"/>
      <c r="HD62" s="75"/>
      <c r="HE62" s="75"/>
      <c r="HF62" s="75"/>
      <c r="HG62" s="75"/>
      <c r="HH62" s="75"/>
      <c r="HI62" s="75"/>
      <c r="HJ62" s="75"/>
      <c r="HK62" s="75"/>
      <c r="HL62" s="75"/>
      <c r="HM62" s="75"/>
      <c r="HN62" s="75"/>
      <c r="HO62" s="75"/>
      <c r="HP62" s="75"/>
      <c r="HQ62" s="75"/>
      <c r="HR62" s="75"/>
      <c r="HS62" s="75"/>
      <c r="HT62" s="75"/>
      <c r="HU62" s="75"/>
      <c r="HV62" s="75"/>
      <c r="HW62" s="75"/>
      <c r="HX62" s="75"/>
      <c r="HY62" s="75"/>
      <c r="HZ62" s="75"/>
      <c r="IA62" s="75"/>
      <c r="IB62" s="75"/>
      <c r="IC62" s="75"/>
      <c r="ID62" s="75"/>
      <c r="IE62" s="75"/>
      <c r="IF62" s="75"/>
      <c r="IG62" s="75"/>
      <c r="IH62" s="75"/>
      <c r="II62" s="75"/>
      <c r="IJ62" s="75"/>
      <c r="IK62" s="75"/>
      <c r="IL62" s="75"/>
      <c r="IM62" s="75"/>
      <c r="IN62" s="75"/>
      <c r="IO62" s="75"/>
      <c r="IP62" s="75"/>
      <c r="IQ62" s="75"/>
      <c r="IR62" s="75"/>
      <c r="IS62" s="75"/>
      <c r="IT62" s="75"/>
      <c r="IU62" s="75"/>
    </row>
    <row r="63" spans="1:255" s="2" customFormat="1" x14ac:dyDescent="0.15">
      <c r="A63" s="4"/>
      <c r="B63" s="4"/>
      <c r="C63" s="100"/>
      <c r="D63" s="100"/>
      <c r="E63" s="100"/>
      <c r="F63" s="101"/>
      <c r="G63" s="100"/>
      <c r="H63" s="75"/>
      <c r="I63" s="75"/>
      <c r="J63" s="91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75"/>
      <c r="BX63" s="75"/>
      <c r="BY63" s="75"/>
      <c r="BZ63" s="75"/>
      <c r="CA63" s="75"/>
      <c r="CB63" s="75"/>
      <c r="CC63" s="75"/>
      <c r="CD63" s="75"/>
      <c r="CE63" s="75"/>
      <c r="CF63" s="75"/>
      <c r="CG63" s="75"/>
      <c r="CH63" s="75"/>
      <c r="CI63" s="75"/>
      <c r="CJ63" s="75"/>
      <c r="CK63" s="75"/>
      <c r="CL63" s="75"/>
      <c r="CM63" s="75"/>
      <c r="CN63" s="75"/>
      <c r="CO63" s="75"/>
      <c r="CP63" s="75"/>
      <c r="CQ63" s="75"/>
      <c r="CR63" s="75"/>
      <c r="CS63" s="75"/>
      <c r="CT63" s="75"/>
      <c r="CU63" s="75"/>
      <c r="CV63" s="75"/>
      <c r="CW63" s="75"/>
      <c r="CX63" s="75"/>
      <c r="CY63" s="75"/>
      <c r="CZ63" s="75"/>
      <c r="DA63" s="75"/>
      <c r="DB63" s="75"/>
      <c r="DC63" s="75"/>
      <c r="DD63" s="75"/>
      <c r="DE63" s="75"/>
      <c r="DF63" s="75"/>
      <c r="DG63" s="75"/>
      <c r="DH63" s="75"/>
      <c r="DI63" s="75"/>
      <c r="DJ63" s="75"/>
      <c r="DK63" s="75"/>
      <c r="DL63" s="75"/>
      <c r="DM63" s="75"/>
      <c r="DN63" s="75"/>
      <c r="DO63" s="75"/>
      <c r="DP63" s="75"/>
      <c r="DQ63" s="75"/>
      <c r="DR63" s="75"/>
      <c r="DS63" s="75"/>
      <c r="DT63" s="75"/>
      <c r="DU63" s="75"/>
      <c r="DV63" s="75"/>
      <c r="DW63" s="75"/>
      <c r="DX63" s="75"/>
      <c r="DY63" s="75"/>
      <c r="DZ63" s="75"/>
      <c r="EA63" s="75"/>
      <c r="EB63" s="75"/>
      <c r="EC63" s="75"/>
      <c r="ED63" s="75"/>
      <c r="EE63" s="75"/>
      <c r="EF63" s="75"/>
      <c r="EG63" s="75"/>
      <c r="EH63" s="75"/>
      <c r="EI63" s="75"/>
      <c r="EJ63" s="75"/>
      <c r="EK63" s="75"/>
      <c r="EL63" s="75"/>
      <c r="EM63" s="75"/>
      <c r="EN63" s="75"/>
      <c r="EO63" s="75"/>
      <c r="EP63" s="75"/>
      <c r="EQ63" s="75"/>
      <c r="ER63" s="75"/>
      <c r="ES63" s="75"/>
      <c r="ET63" s="75"/>
      <c r="EU63" s="75"/>
      <c r="EV63" s="75"/>
      <c r="EW63" s="75"/>
      <c r="EX63" s="75"/>
      <c r="EY63" s="75"/>
      <c r="EZ63" s="75"/>
      <c r="FA63" s="75"/>
      <c r="FB63" s="75"/>
      <c r="FC63" s="75"/>
      <c r="FD63" s="75"/>
      <c r="FE63" s="75"/>
      <c r="FF63" s="75"/>
      <c r="FG63" s="75"/>
      <c r="FH63" s="75"/>
      <c r="FI63" s="75"/>
      <c r="FJ63" s="75"/>
      <c r="FK63" s="75"/>
      <c r="FL63" s="75"/>
      <c r="FM63" s="75"/>
      <c r="FN63" s="75"/>
      <c r="FO63" s="75"/>
      <c r="FP63" s="75"/>
      <c r="FQ63" s="75"/>
      <c r="FR63" s="75"/>
      <c r="FS63" s="75"/>
      <c r="FT63" s="75"/>
      <c r="FU63" s="75"/>
      <c r="FV63" s="75"/>
      <c r="FW63" s="75"/>
      <c r="FX63" s="75"/>
      <c r="FY63" s="75"/>
      <c r="FZ63" s="75"/>
      <c r="GA63" s="75"/>
      <c r="GB63" s="75"/>
      <c r="GC63" s="75"/>
      <c r="GD63" s="75"/>
      <c r="GE63" s="75"/>
      <c r="GF63" s="75"/>
      <c r="GG63" s="75"/>
      <c r="GH63" s="75"/>
      <c r="GI63" s="75"/>
      <c r="GJ63" s="75"/>
      <c r="GK63" s="75"/>
      <c r="GL63" s="75"/>
      <c r="GM63" s="75"/>
      <c r="GN63" s="75"/>
      <c r="GO63" s="75"/>
      <c r="GP63" s="75"/>
      <c r="GQ63" s="75"/>
      <c r="GR63" s="75"/>
      <c r="GS63" s="75"/>
      <c r="GT63" s="75"/>
      <c r="GU63" s="75"/>
      <c r="GV63" s="75"/>
      <c r="GW63" s="75"/>
      <c r="GX63" s="75"/>
      <c r="GY63" s="75"/>
      <c r="GZ63" s="75"/>
      <c r="HA63" s="75"/>
      <c r="HB63" s="75"/>
      <c r="HC63" s="75"/>
      <c r="HD63" s="75"/>
      <c r="HE63" s="75"/>
      <c r="HF63" s="75"/>
      <c r="HG63" s="75"/>
      <c r="HH63" s="75"/>
      <c r="HI63" s="75"/>
      <c r="HJ63" s="75"/>
      <c r="HK63" s="75"/>
      <c r="HL63" s="75"/>
      <c r="HM63" s="75"/>
      <c r="HN63" s="75"/>
      <c r="HO63" s="75"/>
      <c r="HP63" s="75"/>
      <c r="HQ63" s="75"/>
      <c r="HR63" s="75"/>
      <c r="HS63" s="75"/>
      <c r="HT63" s="75"/>
      <c r="HU63" s="75"/>
      <c r="HV63" s="75"/>
      <c r="HW63" s="75"/>
      <c r="HX63" s="75"/>
      <c r="HY63" s="75"/>
      <c r="HZ63" s="75"/>
      <c r="IA63" s="75"/>
      <c r="IB63" s="75"/>
      <c r="IC63" s="75"/>
      <c r="ID63" s="75"/>
      <c r="IE63" s="75"/>
      <c r="IF63" s="75"/>
      <c r="IG63" s="75"/>
      <c r="IH63" s="75"/>
      <c r="II63" s="75"/>
      <c r="IJ63" s="75"/>
      <c r="IK63" s="75"/>
      <c r="IL63" s="75"/>
      <c r="IM63" s="75"/>
      <c r="IN63" s="75"/>
      <c r="IO63" s="75"/>
      <c r="IP63" s="75"/>
      <c r="IQ63" s="75"/>
      <c r="IR63" s="75"/>
      <c r="IS63" s="75"/>
      <c r="IT63" s="75"/>
      <c r="IU63" s="75"/>
    </row>
    <row r="64" spans="1:255" s="2" customFormat="1" x14ac:dyDescent="0.15">
      <c r="A64" s="4"/>
      <c r="B64" s="4"/>
      <c r="C64" s="100"/>
      <c r="D64" s="100"/>
      <c r="E64" s="100"/>
      <c r="F64" s="101"/>
      <c r="G64" s="100"/>
      <c r="H64" s="75"/>
      <c r="I64" s="75"/>
      <c r="J64" s="91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5"/>
      <c r="CA64" s="75"/>
      <c r="CB64" s="75"/>
      <c r="CC64" s="75"/>
      <c r="CD64" s="75"/>
      <c r="CE64" s="75"/>
      <c r="CF64" s="75"/>
      <c r="CG64" s="75"/>
      <c r="CH64" s="75"/>
      <c r="CI64" s="75"/>
      <c r="CJ64" s="75"/>
      <c r="CK64" s="75"/>
      <c r="CL64" s="75"/>
      <c r="CM64" s="75"/>
      <c r="CN64" s="75"/>
      <c r="CO64" s="75"/>
      <c r="CP64" s="75"/>
      <c r="CQ64" s="75"/>
      <c r="CR64" s="75"/>
      <c r="CS64" s="75"/>
      <c r="CT64" s="75"/>
      <c r="CU64" s="75"/>
      <c r="CV64" s="75"/>
      <c r="CW64" s="75"/>
      <c r="CX64" s="75"/>
      <c r="CY64" s="75"/>
      <c r="CZ64" s="75"/>
      <c r="DA64" s="75"/>
      <c r="DB64" s="75"/>
      <c r="DC64" s="75"/>
      <c r="DD64" s="75"/>
      <c r="DE64" s="75"/>
      <c r="DF64" s="75"/>
      <c r="DG64" s="75"/>
      <c r="DH64" s="75"/>
      <c r="DI64" s="75"/>
      <c r="DJ64" s="75"/>
      <c r="DK64" s="75"/>
      <c r="DL64" s="75"/>
      <c r="DM64" s="75"/>
      <c r="DN64" s="75"/>
      <c r="DO64" s="75"/>
      <c r="DP64" s="75"/>
      <c r="DQ64" s="75"/>
      <c r="DR64" s="75"/>
      <c r="DS64" s="75"/>
      <c r="DT64" s="75"/>
      <c r="DU64" s="75"/>
      <c r="DV64" s="75"/>
      <c r="DW64" s="75"/>
      <c r="DX64" s="75"/>
      <c r="DY64" s="75"/>
      <c r="DZ64" s="75"/>
      <c r="EA64" s="75"/>
      <c r="EB64" s="75"/>
      <c r="EC64" s="75"/>
      <c r="ED64" s="75"/>
      <c r="EE64" s="75"/>
      <c r="EF64" s="75"/>
      <c r="EG64" s="75"/>
      <c r="EH64" s="75"/>
      <c r="EI64" s="75"/>
      <c r="EJ64" s="75"/>
      <c r="EK64" s="75"/>
      <c r="EL64" s="75"/>
      <c r="EM64" s="75"/>
      <c r="EN64" s="75"/>
      <c r="EO64" s="75"/>
      <c r="EP64" s="75"/>
      <c r="EQ64" s="75"/>
      <c r="ER64" s="75"/>
      <c r="ES64" s="75"/>
      <c r="ET64" s="75"/>
      <c r="EU64" s="75"/>
      <c r="EV64" s="75"/>
      <c r="EW64" s="75"/>
      <c r="EX64" s="75"/>
      <c r="EY64" s="75"/>
      <c r="EZ64" s="75"/>
      <c r="FA64" s="75"/>
      <c r="FB64" s="75"/>
      <c r="FC64" s="75"/>
      <c r="FD64" s="75"/>
      <c r="FE64" s="75"/>
      <c r="FF64" s="75"/>
      <c r="FG64" s="75"/>
      <c r="FH64" s="75"/>
      <c r="FI64" s="75"/>
      <c r="FJ64" s="75"/>
      <c r="FK64" s="75"/>
      <c r="FL64" s="75"/>
      <c r="FM64" s="75"/>
      <c r="FN64" s="75"/>
      <c r="FO64" s="75"/>
      <c r="FP64" s="75"/>
      <c r="FQ64" s="75"/>
      <c r="FR64" s="75"/>
      <c r="FS64" s="75"/>
      <c r="FT64" s="75"/>
      <c r="FU64" s="75"/>
      <c r="FV64" s="75"/>
      <c r="FW64" s="75"/>
      <c r="FX64" s="75"/>
      <c r="FY64" s="75"/>
      <c r="FZ64" s="75"/>
      <c r="GA64" s="75"/>
      <c r="GB64" s="75"/>
      <c r="GC64" s="75"/>
      <c r="GD64" s="75"/>
      <c r="GE64" s="75"/>
      <c r="GF64" s="75"/>
      <c r="GG64" s="75"/>
      <c r="GH64" s="75"/>
      <c r="GI64" s="75"/>
      <c r="GJ64" s="75"/>
      <c r="GK64" s="75"/>
      <c r="GL64" s="75"/>
      <c r="GM64" s="75"/>
      <c r="GN64" s="75"/>
      <c r="GO64" s="75"/>
      <c r="GP64" s="75"/>
      <c r="GQ64" s="75"/>
      <c r="GR64" s="75"/>
      <c r="GS64" s="75"/>
      <c r="GT64" s="75"/>
      <c r="GU64" s="75"/>
      <c r="GV64" s="75"/>
      <c r="GW64" s="75"/>
      <c r="GX64" s="75"/>
      <c r="GY64" s="75"/>
      <c r="GZ64" s="75"/>
      <c r="HA64" s="75"/>
      <c r="HB64" s="75"/>
      <c r="HC64" s="75"/>
      <c r="HD64" s="75"/>
      <c r="HE64" s="75"/>
      <c r="HF64" s="75"/>
      <c r="HG64" s="75"/>
      <c r="HH64" s="75"/>
      <c r="HI64" s="75"/>
      <c r="HJ64" s="75"/>
      <c r="HK64" s="75"/>
      <c r="HL64" s="75"/>
      <c r="HM64" s="75"/>
      <c r="HN64" s="75"/>
      <c r="HO64" s="75"/>
      <c r="HP64" s="75"/>
      <c r="HQ64" s="75"/>
      <c r="HR64" s="75"/>
      <c r="HS64" s="75"/>
      <c r="HT64" s="75"/>
      <c r="HU64" s="75"/>
      <c r="HV64" s="75"/>
      <c r="HW64" s="75"/>
      <c r="HX64" s="75"/>
      <c r="HY64" s="75"/>
      <c r="HZ64" s="75"/>
      <c r="IA64" s="75"/>
      <c r="IB64" s="75"/>
      <c r="IC64" s="75"/>
      <c r="ID64" s="75"/>
      <c r="IE64" s="75"/>
      <c r="IF64" s="75"/>
      <c r="IG64" s="75"/>
      <c r="IH64" s="75"/>
      <c r="II64" s="75"/>
      <c r="IJ64" s="75"/>
      <c r="IK64" s="75"/>
      <c r="IL64" s="75"/>
      <c r="IM64" s="75"/>
      <c r="IN64" s="75"/>
      <c r="IO64" s="75"/>
      <c r="IP64" s="75"/>
      <c r="IQ64" s="75"/>
      <c r="IR64" s="75"/>
      <c r="IS64" s="75"/>
      <c r="IT64" s="75"/>
      <c r="IU64" s="75"/>
    </row>
    <row r="65" spans="1:255" s="2" customFormat="1" x14ac:dyDescent="0.15">
      <c r="A65" s="4"/>
      <c r="B65" s="4"/>
      <c r="C65" s="100"/>
      <c r="D65" s="100"/>
      <c r="E65" s="100"/>
      <c r="F65" s="101"/>
      <c r="G65" s="100"/>
      <c r="H65" s="75"/>
      <c r="I65" s="75"/>
      <c r="J65" s="91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75"/>
      <c r="BS65" s="75"/>
      <c r="BT65" s="75"/>
      <c r="BU65" s="75"/>
      <c r="BV65" s="75"/>
      <c r="BW65" s="75"/>
      <c r="BX65" s="75"/>
      <c r="BY65" s="75"/>
      <c r="BZ65" s="75"/>
      <c r="CA65" s="75"/>
      <c r="CB65" s="75"/>
      <c r="CC65" s="75"/>
      <c r="CD65" s="75"/>
      <c r="CE65" s="75"/>
      <c r="CF65" s="75"/>
      <c r="CG65" s="75"/>
      <c r="CH65" s="75"/>
      <c r="CI65" s="75"/>
      <c r="CJ65" s="75"/>
      <c r="CK65" s="75"/>
      <c r="CL65" s="75"/>
      <c r="CM65" s="75"/>
      <c r="CN65" s="75"/>
      <c r="CO65" s="75"/>
      <c r="CP65" s="75"/>
      <c r="CQ65" s="75"/>
      <c r="CR65" s="75"/>
      <c r="CS65" s="75"/>
      <c r="CT65" s="75"/>
      <c r="CU65" s="75"/>
      <c r="CV65" s="75"/>
      <c r="CW65" s="75"/>
      <c r="CX65" s="75"/>
      <c r="CY65" s="75"/>
      <c r="CZ65" s="75"/>
      <c r="DA65" s="75"/>
      <c r="DB65" s="75"/>
      <c r="DC65" s="75"/>
      <c r="DD65" s="75"/>
      <c r="DE65" s="75"/>
      <c r="DF65" s="75"/>
      <c r="DG65" s="75"/>
      <c r="DH65" s="75"/>
      <c r="DI65" s="75"/>
      <c r="DJ65" s="75"/>
      <c r="DK65" s="75"/>
      <c r="DL65" s="75"/>
      <c r="DM65" s="75"/>
      <c r="DN65" s="75"/>
      <c r="DO65" s="75"/>
      <c r="DP65" s="75"/>
      <c r="DQ65" s="75"/>
      <c r="DR65" s="75"/>
      <c r="DS65" s="75"/>
      <c r="DT65" s="75"/>
      <c r="DU65" s="75"/>
      <c r="DV65" s="75"/>
      <c r="DW65" s="75"/>
      <c r="DX65" s="75"/>
      <c r="DY65" s="75"/>
      <c r="DZ65" s="75"/>
      <c r="EA65" s="75"/>
      <c r="EB65" s="75"/>
      <c r="EC65" s="75"/>
      <c r="ED65" s="75"/>
      <c r="EE65" s="75"/>
      <c r="EF65" s="75"/>
      <c r="EG65" s="75"/>
      <c r="EH65" s="75"/>
      <c r="EI65" s="75"/>
      <c r="EJ65" s="75"/>
      <c r="EK65" s="75"/>
      <c r="EL65" s="75"/>
      <c r="EM65" s="75"/>
      <c r="EN65" s="75"/>
      <c r="EO65" s="75"/>
      <c r="EP65" s="75"/>
      <c r="EQ65" s="75"/>
      <c r="ER65" s="75"/>
      <c r="ES65" s="75"/>
      <c r="ET65" s="75"/>
      <c r="EU65" s="75"/>
      <c r="EV65" s="75"/>
      <c r="EW65" s="75"/>
      <c r="EX65" s="75"/>
      <c r="EY65" s="75"/>
      <c r="EZ65" s="75"/>
      <c r="FA65" s="75"/>
      <c r="FB65" s="75"/>
      <c r="FC65" s="75"/>
      <c r="FD65" s="75"/>
      <c r="FE65" s="75"/>
      <c r="FF65" s="75"/>
      <c r="FG65" s="75"/>
      <c r="FH65" s="75"/>
      <c r="FI65" s="75"/>
      <c r="FJ65" s="75"/>
      <c r="FK65" s="75"/>
      <c r="FL65" s="75"/>
      <c r="FM65" s="75"/>
      <c r="FN65" s="75"/>
      <c r="FO65" s="75"/>
      <c r="FP65" s="75"/>
      <c r="FQ65" s="75"/>
      <c r="FR65" s="75"/>
      <c r="FS65" s="75"/>
      <c r="FT65" s="75"/>
      <c r="FU65" s="75"/>
      <c r="FV65" s="75"/>
      <c r="FW65" s="75"/>
      <c r="FX65" s="75"/>
      <c r="FY65" s="75"/>
      <c r="FZ65" s="75"/>
      <c r="GA65" s="75"/>
      <c r="GB65" s="75"/>
      <c r="GC65" s="75"/>
      <c r="GD65" s="75"/>
      <c r="GE65" s="75"/>
      <c r="GF65" s="75"/>
      <c r="GG65" s="75"/>
      <c r="GH65" s="75"/>
      <c r="GI65" s="75"/>
      <c r="GJ65" s="75"/>
      <c r="GK65" s="75"/>
      <c r="GL65" s="75"/>
      <c r="GM65" s="75"/>
      <c r="GN65" s="75"/>
      <c r="GO65" s="75"/>
      <c r="GP65" s="75"/>
      <c r="GQ65" s="75"/>
      <c r="GR65" s="75"/>
      <c r="GS65" s="75"/>
      <c r="GT65" s="75"/>
      <c r="GU65" s="75"/>
      <c r="GV65" s="75"/>
      <c r="GW65" s="75"/>
      <c r="GX65" s="75"/>
      <c r="GY65" s="75"/>
      <c r="GZ65" s="75"/>
      <c r="HA65" s="75"/>
      <c r="HB65" s="75"/>
      <c r="HC65" s="75"/>
      <c r="HD65" s="75"/>
      <c r="HE65" s="75"/>
      <c r="HF65" s="75"/>
      <c r="HG65" s="75"/>
      <c r="HH65" s="75"/>
      <c r="HI65" s="75"/>
      <c r="HJ65" s="75"/>
      <c r="HK65" s="75"/>
      <c r="HL65" s="75"/>
      <c r="HM65" s="75"/>
      <c r="HN65" s="75"/>
      <c r="HO65" s="75"/>
      <c r="HP65" s="75"/>
      <c r="HQ65" s="75"/>
      <c r="HR65" s="75"/>
      <c r="HS65" s="75"/>
      <c r="HT65" s="75"/>
      <c r="HU65" s="75"/>
      <c r="HV65" s="75"/>
      <c r="HW65" s="75"/>
      <c r="HX65" s="75"/>
      <c r="HY65" s="75"/>
      <c r="HZ65" s="75"/>
      <c r="IA65" s="75"/>
      <c r="IB65" s="75"/>
      <c r="IC65" s="75"/>
      <c r="ID65" s="75"/>
      <c r="IE65" s="75"/>
      <c r="IF65" s="75"/>
      <c r="IG65" s="75"/>
      <c r="IH65" s="75"/>
      <c r="II65" s="75"/>
      <c r="IJ65" s="75"/>
      <c r="IK65" s="75"/>
      <c r="IL65" s="75"/>
      <c r="IM65" s="75"/>
      <c r="IN65" s="75"/>
      <c r="IO65" s="75"/>
      <c r="IP65" s="75"/>
      <c r="IQ65" s="75"/>
      <c r="IR65" s="75"/>
      <c r="IS65" s="75"/>
      <c r="IT65" s="75"/>
      <c r="IU65" s="75"/>
    </row>
    <row r="66" spans="1:255" s="2" customFormat="1" x14ac:dyDescent="0.15">
      <c r="A66" s="4"/>
      <c r="B66" s="4"/>
      <c r="C66" s="100"/>
      <c r="D66" s="100"/>
      <c r="E66" s="100"/>
      <c r="F66" s="101"/>
      <c r="G66" s="100"/>
      <c r="H66" s="75"/>
      <c r="I66" s="75"/>
      <c r="J66" s="91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75"/>
      <c r="BH66" s="75"/>
      <c r="BI66" s="75"/>
      <c r="BJ66" s="75"/>
      <c r="BK66" s="75"/>
      <c r="BL66" s="75"/>
      <c r="BM66" s="75"/>
      <c r="BN66" s="75"/>
      <c r="BO66" s="75"/>
      <c r="BP66" s="75"/>
      <c r="BQ66" s="75"/>
      <c r="BR66" s="75"/>
      <c r="BS66" s="75"/>
      <c r="BT66" s="75"/>
      <c r="BU66" s="75"/>
      <c r="BV66" s="75"/>
      <c r="BW66" s="75"/>
      <c r="BX66" s="75"/>
      <c r="BY66" s="75"/>
      <c r="BZ66" s="75"/>
      <c r="CA66" s="75"/>
      <c r="CB66" s="75"/>
      <c r="CC66" s="75"/>
      <c r="CD66" s="75"/>
      <c r="CE66" s="75"/>
      <c r="CF66" s="75"/>
      <c r="CG66" s="75"/>
      <c r="CH66" s="75"/>
      <c r="CI66" s="75"/>
      <c r="CJ66" s="75"/>
      <c r="CK66" s="75"/>
      <c r="CL66" s="75"/>
      <c r="CM66" s="75"/>
      <c r="CN66" s="75"/>
      <c r="CO66" s="75"/>
      <c r="CP66" s="75"/>
      <c r="CQ66" s="75"/>
      <c r="CR66" s="75"/>
      <c r="CS66" s="75"/>
      <c r="CT66" s="75"/>
      <c r="CU66" s="75"/>
      <c r="CV66" s="75"/>
      <c r="CW66" s="75"/>
      <c r="CX66" s="75"/>
      <c r="CY66" s="75"/>
      <c r="CZ66" s="75"/>
      <c r="DA66" s="75"/>
      <c r="DB66" s="75"/>
      <c r="DC66" s="75"/>
      <c r="DD66" s="75"/>
      <c r="DE66" s="75"/>
      <c r="DF66" s="75"/>
      <c r="DG66" s="75"/>
      <c r="DH66" s="75"/>
      <c r="DI66" s="75"/>
      <c r="DJ66" s="75"/>
      <c r="DK66" s="75"/>
      <c r="DL66" s="75"/>
      <c r="DM66" s="75"/>
      <c r="DN66" s="75"/>
      <c r="DO66" s="75"/>
      <c r="DP66" s="75"/>
      <c r="DQ66" s="75"/>
      <c r="DR66" s="75"/>
      <c r="DS66" s="75"/>
      <c r="DT66" s="75"/>
      <c r="DU66" s="75"/>
      <c r="DV66" s="75"/>
      <c r="DW66" s="75"/>
      <c r="DX66" s="75"/>
      <c r="DY66" s="75"/>
      <c r="DZ66" s="75"/>
      <c r="EA66" s="75"/>
      <c r="EB66" s="75"/>
      <c r="EC66" s="75"/>
      <c r="ED66" s="75"/>
      <c r="EE66" s="75"/>
      <c r="EF66" s="75"/>
      <c r="EG66" s="75"/>
      <c r="EH66" s="75"/>
      <c r="EI66" s="75"/>
      <c r="EJ66" s="75"/>
      <c r="EK66" s="75"/>
      <c r="EL66" s="75"/>
      <c r="EM66" s="75"/>
      <c r="EN66" s="75"/>
      <c r="EO66" s="75"/>
      <c r="EP66" s="75"/>
      <c r="EQ66" s="75"/>
      <c r="ER66" s="75"/>
      <c r="ES66" s="75"/>
      <c r="ET66" s="75"/>
      <c r="EU66" s="75"/>
      <c r="EV66" s="75"/>
      <c r="EW66" s="75"/>
      <c r="EX66" s="75"/>
      <c r="EY66" s="75"/>
      <c r="EZ66" s="75"/>
      <c r="FA66" s="75"/>
      <c r="FB66" s="75"/>
      <c r="FC66" s="75"/>
      <c r="FD66" s="75"/>
      <c r="FE66" s="75"/>
      <c r="FF66" s="75"/>
      <c r="FG66" s="75"/>
      <c r="FH66" s="75"/>
      <c r="FI66" s="75"/>
      <c r="FJ66" s="75"/>
      <c r="FK66" s="75"/>
      <c r="FL66" s="75"/>
      <c r="FM66" s="75"/>
      <c r="FN66" s="75"/>
      <c r="FO66" s="75"/>
      <c r="FP66" s="75"/>
      <c r="FQ66" s="75"/>
      <c r="FR66" s="75"/>
      <c r="FS66" s="75"/>
      <c r="FT66" s="75"/>
      <c r="FU66" s="75"/>
      <c r="FV66" s="75"/>
      <c r="FW66" s="75"/>
      <c r="FX66" s="75"/>
      <c r="FY66" s="75"/>
      <c r="FZ66" s="75"/>
      <c r="GA66" s="75"/>
      <c r="GB66" s="75"/>
      <c r="GC66" s="75"/>
      <c r="GD66" s="75"/>
      <c r="GE66" s="75"/>
      <c r="GF66" s="75"/>
      <c r="GG66" s="75"/>
      <c r="GH66" s="75"/>
      <c r="GI66" s="75"/>
      <c r="GJ66" s="75"/>
      <c r="GK66" s="75"/>
      <c r="GL66" s="75"/>
      <c r="GM66" s="75"/>
      <c r="GN66" s="75"/>
      <c r="GO66" s="75"/>
      <c r="GP66" s="75"/>
      <c r="GQ66" s="75"/>
      <c r="GR66" s="75"/>
      <c r="GS66" s="75"/>
      <c r="GT66" s="75"/>
      <c r="GU66" s="75"/>
      <c r="GV66" s="75"/>
      <c r="GW66" s="75"/>
      <c r="GX66" s="75"/>
      <c r="GY66" s="75"/>
      <c r="GZ66" s="75"/>
      <c r="HA66" s="75"/>
      <c r="HB66" s="75"/>
      <c r="HC66" s="75"/>
      <c r="HD66" s="75"/>
      <c r="HE66" s="75"/>
      <c r="HF66" s="75"/>
      <c r="HG66" s="75"/>
      <c r="HH66" s="75"/>
      <c r="HI66" s="75"/>
      <c r="HJ66" s="75"/>
      <c r="HK66" s="75"/>
      <c r="HL66" s="75"/>
      <c r="HM66" s="75"/>
      <c r="HN66" s="75"/>
      <c r="HO66" s="75"/>
      <c r="HP66" s="75"/>
      <c r="HQ66" s="75"/>
      <c r="HR66" s="75"/>
      <c r="HS66" s="75"/>
      <c r="HT66" s="75"/>
      <c r="HU66" s="75"/>
      <c r="HV66" s="75"/>
      <c r="HW66" s="75"/>
      <c r="HX66" s="75"/>
      <c r="HY66" s="75"/>
      <c r="HZ66" s="75"/>
      <c r="IA66" s="75"/>
      <c r="IB66" s="75"/>
      <c r="IC66" s="75"/>
      <c r="ID66" s="75"/>
      <c r="IE66" s="75"/>
      <c r="IF66" s="75"/>
      <c r="IG66" s="75"/>
      <c r="IH66" s="75"/>
      <c r="II66" s="75"/>
      <c r="IJ66" s="75"/>
      <c r="IK66" s="75"/>
      <c r="IL66" s="75"/>
      <c r="IM66" s="75"/>
      <c r="IN66" s="75"/>
      <c r="IO66" s="75"/>
      <c r="IP66" s="75"/>
      <c r="IQ66" s="75"/>
      <c r="IR66" s="75"/>
      <c r="IS66" s="75"/>
      <c r="IT66" s="75"/>
      <c r="IU66" s="75"/>
    </row>
    <row r="67" spans="1:255" s="2" customFormat="1" x14ac:dyDescent="0.15">
      <c r="A67" s="4"/>
      <c r="B67" s="4"/>
      <c r="C67" s="100"/>
      <c r="D67" s="100"/>
      <c r="E67" s="100"/>
      <c r="F67" s="101"/>
      <c r="G67" s="100"/>
      <c r="H67" s="75"/>
      <c r="I67" s="75"/>
      <c r="J67" s="91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75"/>
      <c r="BS67" s="75"/>
      <c r="BT67" s="75"/>
      <c r="BU67" s="75"/>
      <c r="BV67" s="75"/>
      <c r="BW67" s="75"/>
      <c r="BX67" s="75"/>
      <c r="BY67" s="75"/>
      <c r="BZ67" s="75"/>
      <c r="CA67" s="75"/>
      <c r="CB67" s="75"/>
      <c r="CC67" s="75"/>
      <c r="CD67" s="75"/>
      <c r="CE67" s="75"/>
      <c r="CF67" s="75"/>
      <c r="CG67" s="75"/>
      <c r="CH67" s="75"/>
      <c r="CI67" s="75"/>
      <c r="CJ67" s="75"/>
      <c r="CK67" s="75"/>
      <c r="CL67" s="75"/>
      <c r="CM67" s="75"/>
      <c r="CN67" s="75"/>
      <c r="CO67" s="75"/>
      <c r="CP67" s="75"/>
      <c r="CQ67" s="75"/>
      <c r="CR67" s="75"/>
      <c r="CS67" s="75"/>
      <c r="CT67" s="75"/>
      <c r="CU67" s="75"/>
      <c r="CV67" s="75"/>
      <c r="CW67" s="75"/>
      <c r="CX67" s="75"/>
      <c r="CY67" s="75"/>
      <c r="CZ67" s="75"/>
      <c r="DA67" s="75"/>
      <c r="DB67" s="75"/>
      <c r="DC67" s="75"/>
      <c r="DD67" s="75"/>
      <c r="DE67" s="75"/>
      <c r="DF67" s="75"/>
      <c r="DG67" s="75"/>
      <c r="DH67" s="75"/>
      <c r="DI67" s="75"/>
      <c r="DJ67" s="75"/>
      <c r="DK67" s="75"/>
      <c r="DL67" s="75"/>
      <c r="DM67" s="75"/>
      <c r="DN67" s="75"/>
      <c r="DO67" s="75"/>
      <c r="DP67" s="75"/>
      <c r="DQ67" s="75"/>
      <c r="DR67" s="75"/>
      <c r="DS67" s="75"/>
      <c r="DT67" s="75"/>
      <c r="DU67" s="75"/>
      <c r="DV67" s="75"/>
      <c r="DW67" s="75"/>
      <c r="DX67" s="75"/>
      <c r="DY67" s="75"/>
      <c r="DZ67" s="75"/>
      <c r="EA67" s="75"/>
      <c r="EB67" s="75"/>
      <c r="EC67" s="75"/>
      <c r="ED67" s="75"/>
      <c r="EE67" s="75"/>
      <c r="EF67" s="75"/>
      <c r="EG67" s="75"/>
      <c r="EH67" s="75"/>
      <c r="EI67" s="75"/>
      <c r="EJ67" s="75"/>
      <c r="EK67" s="75"/>
      <c r="EL67" s="75"/>
      <c r="EM67" s="75"/>
      <c r="EN67" s="75"/>
      <c r="EO67" s="75"/>
      <c r="EP67" s="75"/>
      <c r="EQ67" s="75"/>
      <c r="ER67" s="75"/>
      <c r="ES67" s="75"/>
      <c r="ET67" s="75"/>
      <c r="EU67" s="75"/>
      <c r="EV67" s="75"/>
      <c r="EW67" s="75"/>
      <c r="EX67" s="75"/>
      <c r="EY67" s="75"/>
      <c r="EZ67" s="75"/>
      <c r="FA67" s="75"/>
      <c r="FB67" s="75"/>
      <c r="FC67" s="75"/>
      <c r="FD67" s="75"/>
      <c r="FE67" s="75"/>
      <c r="FF67" s="75"/>
      <c r="FG67" s="75"/>
      <c r="FH67" s="75"/>
      <c r="FI67" s="75"/>
      <c r="FJ67" s="75"/>
      <c r="FK67" s="75"/>
      <c r="FL67" s="75"/>
      <c r="FM67" s="75"/>
      <c r="FN67" s="75"/>
      <c r="FO67" s="75"/>
      <c r="FP67" s="75"/>
      <c r="FQ67" s="75"/>
      <c r="FR67" s="75"/>
      <c r="FS67" s="75"/>
      <c r="FT67" s="75"/>
      <c r="FU67" s="75"/>
      <c r="FV67" s="75"/>
      <c r="FW67" s="75"/>
      <c r="FX67" s="75"/>
      <c r="FY67" s="75"/>
      <c r="FZ67" s="75"/>
      <c r="GA67" s="75"/>
      <c r="GB67" s="75"/>
      <c r="GC67" s="75"/>
      <c r="GD67" s="75"/>
      <c r="GE67" s="75"/>
      <c r="GF67" s="75"/>
      <c r="GG67" s="75"/>
      <c r="GH67" s="75"/>
      <c r="GI67" s="75"/>
      <c r="GJ67" s="75"/>
      <c r="GK67" s="75"/>
      <c r="GL67" s="75"/>
      <c r="GM67" s="75"/>
      <c r="GN67" s="75"/>
      <c r="GO67" s="75"/>
      <c r="GP67" s="75"/>
      <c r="GQ67" s="75"/>
      <c r="GR67" s="75"/>
      <c r="GS67" s="75"/>
      <c r="GT67" s="75"/>
      <c r="GU67" s="75"/>
      <c r="GV67" s="75"/>
      <c r="GW67" s="75"/>
      <c r="GX67" s="75"/>
      <c r="GY67" s="75"/>
      <c r="GZ67" s="75"/>
      <c r="HA67" s="75"/>
      <c r="HB67" s="75"/>
      <c r="HC67" s="75"/>
      <c r="HD67" s="75"/>
      <c r="HE67" s="75"/>
      <c r="HF67" s="75"/>
      <c r="HG67" s="75"/>
      <c r="HH67" s="75"/>
      <c r="HI67" s="75"/>
      <c r="HJ67" s="75"/>
      <c r="HK67" s="75"/>
      <c r="HL67" s="75"/>
      <c r="HM67" s="75"/>
      <c r="HN67" s="75"/>
      <c r="HO67" s="75"/>
      <c r="HP67" s="75"/>
      <c r="HQ67" s="75"/>
      <c r="HR67" s="75"/>
      <c r="HS67" s="75"/>
      <c r="HT67" s="75"/>
      <c r="HU67" s="75"/>
      <c r="HV67" s="75"/>
      <c r="HW67" s="75"/>
      <c r="HX67" s="75"/>
      <c r="HY67" s="75"/>
      <c r="HZ67" s="75"/>
      <c r="IA67" s="75"/>
      <c r="IB67" s="75"/>
      <c r="IC67" s="75"/>
      <c r="ID67" s="75"/>
      <c r="IE67" s="75"/>
      <c r="IF67" s="75"/>
      <c r="IG67" s="75"/>
      <c r="IH67" s="75"/>
      <c r="II67" s="75"/>
      <c r="IJ67" s="75"/>
      <c r="IK67" s="75"/>
      <c r="IL67" s="75"/>
      <c r="IM67" s="75"/>
      <c r="IN67" s="75"/>
      <c r="IO67" s="75"/>
      <c r="IP67" s="75"/>
      <c r="IQ67" s="75"/>
      <c r="IR67" s="75"/>
      <c r="IS67" s="75"/>
      <c r="IT67" s="75"/>
      <c r="IU67" s="75"/>
    </row>
    <row r="68" spans="1:255" s="2" customFormat="1" x14ac:dyDescent="0.15">
      <c r="A68" s="4"/>
      <c r="B68" s="4"/>
      <c r="C68" s="100"/>
      <c r="D68" s="100"/>
      <c r="E68" s="100"/>
      <c r="F68" s="101"/>
      <c r="G68" s="100"/>
      <c r="H68" s="75"/>
      <c r="I68" s="75"/>
      <c r="J68" s="91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  <c r="CD68" s="75"/>
      <c r="CE68" s="75"/>
      <c r="CF68" s="75"/>
      <c r="CG68" s="75"/>
      <c r="CH68" s="75"/>
      <c r="CI68" s="75"/>
      <c r="CJ68" s="75"/>
      <c r="CK68" s="75"/>
      <c r="CL68" s="75"/>
      <c r="CM68" s="75"/>
      <c r="CN68" s="75"/>
      <c r="CO68" s="75"/>
      <c r="CP68" s="75"/>
      <c r="CQ68" s="75"/>
      <c r="CR68" s="75"/>
      <c r="CS68" s="75"/>
      <c r="CT68" s="75"/>
      <c r="CU68" s="75"/>
      <c r="CV68" s="75"/>
      <c r="CW68" s="75"/>
      <c r="CX68" s="75"/>
      <c r="CY68" s="75"/>
      <c r="CZ68" s="75"/>
      <c r="DA68" s="75"/>
      <c r="DB68" s="75"/>
      <c r="DC68" s="75"/>
      <c r="DD68" s="75"/>
      <c r="DE68" s="75"/>
      <c r="DF68" s="75"/>
      <c r="DG68" s="75"/>
      <c r="DH68" s="75"/>
      <c r="DI68" s="75"/>
      <c r="DJ68" s="75"/>
      <c r="DK68" s="75"/>
      <c r="DL68" s="75"/>
      <c r="DM68" s="75"/>
      <c r="DN68" s="75"/>
      <c r="DO68" s="75"/>
      <c r="DP68" s="75"/>
      <c r="DQ68" s="75"/>
      <c r="DR68" s="75"/>
      <c r="DS68" s="75"/>
      <c r="DT68" s="75"/>
      <c r="DU68" s="75"/>
      <c r="DV68" s="75"/>
      <c r="DW68" s="75"/>
      <c r="DX68" s="75"/>
      <c r="DY68" s="75"/>
      <c r="DZ68" s="75"/>
      <c r="EA68" s="75"/>
      <c r="EB68" s="75"/>
      <c r="EC68" s="75"/>
      <c r="ED68" s="75"/>
      <c r="EE68" s="75"/>
      <c r="EF68" s="75"/>
      <c r="EG68" s="75"/>
      <c r="EH68" s="75"/>
      <c r="EI68" s="75"/>
      <c r="EJ68" s="75"/>
      <c r="EK68" s="75"/>
      <c r="EL68" s="75"/>
      <c r="EM68" s="75"/>
      <c r="EN68" s="75"/>
      <c r="EO68" s="75"/>
      <c r="EP68" s="75"/>
      <c r="EQ68" s="75"/>
      <c r="ER68" s="75"/>
      <c r="ES68" s="75"/>
      <c r="ET68" s="75"/>
      <c r="EU68" s="75"/>
      <c r="EV68" s="75"/>
      <c r="EW68" s="75"/>
      <c r="EX68" s="75"/>
      <c r="EY68" s="75"/>
      <c r="EZ68" s="75"/>
      <c r="FA68" s="75"/>
      <c r="FB68" s="75"/>
      <c r="FC68" s="75"/>
      <c r="FD68" s="75"/>
      <c r="FE68" s="75"/>
      <c r="FF68" s="75"/>
      <c r="FG68" s="75"/>
      <c r="FH68" s="75"/>
      <c r="FI68" s="75"/>
      <c r="FJ68" s="75"/>
      <c r="FK68" s="75"/>
      <c r="FL68" s="75"/>
      <c r="FM68" s="75"/>
      <c r="FN68" s="75"/>
      <c r="FO68" s="75"/>
      <c r="FP68" s="75"/>
      <c r="FQ68" s="75"/>
      <c r="FR68" s="75"/>
      <c r="FS68" s="75"/>
      <c r="FT68" s="75"/>
      <c r="FU68" s="75"/>
      <c r="FV68" s="75"/>
      <c r="FW68" s="75"/>
      <c r="FX68" s="75"/>
      <c r="FY68" s="75"/>
      <c r="FZ68" s="75"/>
      <c r="GA68" s="75"/>
      <c r="GB68" s="75"/>
      <c r="GC68" s="75"/>
      <c r="GD68" s="75"/>
      <c r="GE68" s="75"/>
      <c r="GF68" s="75"/>
      <c r="GG68" s="75"/>
      <c r="GH68" s="75"/>
      <c r="GI68" s="75"/>
      <c r="GJ68" s="75"/>
      <c r="GK68" s="75"/>
      <c r="GL68" s="75"/>
      <c r="GM68" s="75"/>
      <c r="GN68" s="75"/>
      <c r="GO68" s="75"/>
      <c r="GP68" s="75"/>
      <c r="GQ68" s="75"/>
      <c r="GR68" s="75"/>
      <c r="GS68" s="75"/>
      <c r="GT68" s="75"/>
      <c r="GU68" s="75"/>
      <c r="GV68" s="75"/>
      <c r="GW68" s="75"/>
      <c r="GX68" s="75"/>
      <c r="GY68" s="75"/>
      <c r="GZ68" s="75"/>
      <c r="HA68" s="75"/>
      <c r="HB68" s="75"/>
      <c r="HC68" s="75"/>
      <c r="HD68" s="75"/>
      <c r="HE68" s="75"/>
      <c r="HF68" s="75"/>
      <c r="HG68" s="75"/>
      <c r="HH68" s="75"/>
      <c r="HI68" s="75"/>
      <c r="HJ68" s="75"/>
      <c r="HK68" s="75"/>
      <c r="HL68" s="75"/>
      <c r="HM68" s="75"/>
      <c r="HN68" s="75"/>
      <c r="HO68" s="75"/>
      <c r="HP68" s="75"/>
      <c r="HQ68" s="75"/>
      <c r="HR68" s="75"/>
      <c r="HS68" s="75"/>
      <c r="HT68" s="75"/>
      <c r="HU68" s="75"/>
      <c r="HV68" s="75"/>
      <c r="HW68" s="75"/>
      <c r="HX68" s="75"/>
      <c r="HY68" s="75"/>
      <c r="HZ68" s="75"/>
      <c r="IA68" s="75"/>
      <c r="IB68" s="75"/>
      <c r="IC68" s="75"/>
      <c r="ID68" s="75"/>
      <c r="IE68" s="75"/>
      <c r="IF68" s="75"/>
      <c r="IG68" s="75"/>
      <c r="IH68" s="75"/>
      <c r="II68" s="75"/>
      <c r="IJ68" s="75"/>
      <c r="IK68" s="75"/>
      <c r="IL68" s="75"/>
      <c r="IM68" s="75"/>
      <c r="IN68" s="75"/>
      <c r="IO68" s="75"/>
      <c r="IP68" s="75"/>
      <c r="IQ68" s="75"/>
      <c r="IR68" s="75"/>
      <c r="IS68" s="75"/>
      <c r="IT68" s="75"/>
      <c r="IU68" s="75"/>
    </row>
    <row r="69" spans="1:255" s="2" customFormat="1" x14ac:dyDescent="0.15">
      <c r="A69" s="4"/>
      <c r="B69" s="4"/>
      <c r="C69" s="100"/>
      <c r="D69" s="100"/>
      <c r="E69" s="100"/>
      <c r="F69" s="101"/>
      <c r="G69" s="100"/>
      <c r="H69" s="75"/>
      <c r="I69" s="75"/>
      <c r="J69" s="91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5"/>
      <c r="AT69" s="75"/>
      <c r="AU69" s="75"/>
      <c r="AV69" s="75"/>
      <c r="AW69" s="75"/>
      <c r="AX69" s="75"/>
      <c r="AY69" s="75"/>
      <c r="AZ69" s="75"/>
      <c r="BA69" s="75"/>
      <c r="BB69" s="75"/>
      <c r="BC69" s="75"/>
      <c r="BD69" s="75"/>
      <c r="BE69" s="75"/>
      <c r="BF69" s="75"/>
      <c r="BG69" s="75"/>
      <c r="BH69" s="75"/>
      <c r="BI69" s="75"/>
      <c r="BJ69" s="75"/>
      <c r="BK69" s="75"/>
      <c r="BL69" s="75"/>
      <c r="BM69" s="75"/>
      <c r="BN69" s="75"/>
      <c r="BO69" s="75"/>
      <c r="BP69" s="75"/>
      <c r="BQ69" s="75"/>
      <c r="BR69" s="75"/>
      <c r="BS69" s="75"/>
      <c r="BT69" s="75"/>
      <c r="BU69" s="75"/>
      <c r="BV69" s="75"/>
      <c r="BW69" s="75"/>
      <c r="BX69" s="75"/>
      <c r="BY69" s="75"/>
      <c r="BZ69" s="75"/>
      <c r="CA69" s="75"/>
      <c r="CB69" s="75"/>
      <c r="CC69" s="75"/>
      <c r="CD69" s="75"/>
      <c r="CE69" s="75"/>
      <c r="CF69" s="75"/>
      <c r="CG69" s="75"/>
      <c r="CH69" s="75"/>
      <c r="CI69" s="75"/>
      <c r="CJ69" s="75"/>
      <c r="CK69" s="75"/>
      <c r="CL69" s="75"/>
      <c r="CM69" s="75"/>
      <c r="CN69" s="75"/>
      <c r="CO69" s="75"/>
      <c r="CP69" s="75"/>
      <c r="CQ69" s="75"/>
      <c r="CR69" s="75"/>
      <c r="CS69" s="75"/>
      <c r="CT69" s="75"/>
      <c r="CU69" s="75"/>
      <c r="CV69" s="75"/>
      <c r="CW69" s="75"/>
      <c r="CX69" s="75"/>
      <c r="CY69" s="75"/>
      <c r="CZ69" s="75"/>
      <c r="DA69" s="75"/>
      <c r="DB69" s="75"/>
      <c r="DC69" s="75"/>
      <c r="DD69" s="75"/>
      <c r="DE69" s="75"/>
      <c r="DF69" s="75"/>
      <c r="DG69" s="75"/>
      <c r="DH69" s="75"/>
      <c r="DI69" s="75"/>
      <c r="DJ69" s="75"/>
      <c r="DK69" s="75"/>
      <c r="DL69" s="75"/>
      <c r="DM69" s="75"/>
      <c r="DN69" s="75"/>
      <c r="DO69" s="75"/>
      <c r="DP69" s="75"/>
      <c r="DQ69" s="75"/>
      <c r="DR69" s="75"/>
      <c r="DS69" s="75"/>
      <c r="DT69" s="75"/>
      <c r="DU69" s="75"/>
      <c r="DV69" s="75"/>
      <c r="DW69" s="75"/>
      <c r="DX69" s="75"/>
      <c r="DY69" s="75"/>
      <c r="DZ69" s="75"/>
      <c r="EA69" s="75"/>
      <c r="EB69" s="75"/>
      <c r="EC69" s="75"/>
      <c r="ED69" s="75"/>
      <c r="EE69" s="75"/>
      <c r="EF69" s="75"/>
      <c r="EG69" s="75"/>
      <c r="EH69" s="75"/>
      <c r="EI69" s="75"/>
      <c r="EJ69" s="75"/>
      <c r="EK69" s="75"/>
      <c r="EL69" s="75"/>
      <c r="EM69" s="75"/>
      <c r="EN69" s="75"/>
      <c r="EO69" s="75"/>
      <c r="EP69" s="75"/>
      <c r="EQ69" s="75"/>
      <c r="ER69" s="75"/>
      <c r="ES69" s="75"/>
      <c r="ET69" s="75"/>
      <c r="EU69" s="75"/>
      <c r="EV69" s="75"/>
      <c r="EW69" s="75"/>
      <c r="EX69" s="75"/>
      <c r="EY69" s="75"/>
      <c r="EZ69" s="75"/>
      <c r="FA69" s="75"/>
      <c r="FB69" s="75"/>
      <c r="FC69" s="75"/>
      <c r="FD69" s="75"/>
      <c r="FE69" s="75"/>
      <c r="FF69" s="75"/>
      <c r="FG69" s="75"/>
      <c r="FH69" s="75"/>
      <c r="FI69" s="75"/>
      <c r="FJ69" s="75"/>
      <c r="FK69" s="75"/>
      <c r="FL69" s="75"/>
      <c r="FM69" s="75"/>
      <c r="FN69" s="75"/>
      <c r="FO69" s="75"/>
      <c r="FP69" s="75"/>
      <c r="FQ69" s="75"/>
      <c r="FR69" s="75"/>
      <c r="FS69" s="75"/>
      <c r="FT69" s="75"/>
      <c r="FU69" s="75"/>
      <c r="FV69" s="75"/>
      <c r="FW69" s="75"/>
      <c r="FX69" s="75"/>
      <c r="FY69" s="75"/>
      <c r="FZ69" s="75"/>
      <c r="GA69" s="75"/>
      <c r="GB69" s="75"/>
      <c r="GC69" s="75"/>
      <c r="GD69" s="75"/>
      <c r="GE69" s="75"/>
      <c r="GF69" s="75"/>
      <c r="GG69" s="75"/>
      <c r="GH69" s="75"/>
      <c r="GI69" s="75"/>
      <c r="GJ69" s="75"/>
      <c r="GK69" s="75"/>
      <c r="GL69" s="75"/>
      <c r="GM69" s="75"/>
      <c r="GN69" s="75"/>
      <c r="GO69" s="75"/>
      <c r="GP69" s="75"/>
      <c r="GQ69" s="75"/>
      <c r="GR69" s="75"/>
      <c r="GS69" s="75"/>
      <c r="GT69" s="75"/>
      <c r="GU69" s="75"/>
      <c r="GV69" s="75"/>
      <c r="GW69" s="75"/>
      <c r="GX69" s="75"/>
      <c r="GY69" s="75"/>
      <c r="GZ69" s="75"/>
      <c r="HA69" s="75"/>
      <c r="HB69" s="75"/>
      <c r="HC69" s="75"/>
      <c r="HD69" s="75"/>
      <c r="HE69" s="75"/>
      <c r="HF69" s="75"/>
      <c r="HG69" s="75"/>
      <c r="HH69" s="75"/>
      <c r="HI69" s="75"/>
      <c r="HJ69" s="75"/>
      <c r="HK69" s="75"/>
      <c r="HL69" s="75"/>
      <c r="HM69" s="75"/>
      <c r="HN69" s="75"/>
      <c r="HO69" s="75"/>
      <c r="HP69" s="75"/>
      <c r="HQ69" s="75"/>
      <c r="HR69" s="75"/>
      <c r="HS69" s="75"/>
      <c r="HT69" s="75"/>
      <c r="HU69" s="75"/>
      <c r="HV69" s="75"/>
      <c r="HW69" s="75"/>
      <c r="HX69" s="75"/>
      <c r="HY69" s="75"/>
      <c r="HZ69" s="75"/>
      <c r="IA69" s="75"/>
      <c r="IB69" s="75"/>
      <c r="IC69" s="75"/>
      <c r="ID69" s="75"/>
      <c r="IE69" s="75"/>
      <c r="IF69" s="75"/>
      <c r="IG69" s="75"/>
      <c r="IH69" s="75"/>
      <c r="II69" s="75"/>
      <c r="IJ69" s="75"/>
      <c r="IK69" s="75"/>
      <c r="IL69" s="75"/>
      <c r="IM69" s="75"/>
      <c r="IN69" s="75"/>
      <c r="IO69" s="75"/>
      <c r="IP69" s="75"/>
      <c r="IQ69" s="75"/>
      <c r="IR69" s="75"/>
      <c r="IS69" s="75"/>
      <c r="IT69" s="75"/>
      <c r="IU69" s="75"/>
    </row>
    <row r="70" spans="1:255" s="2" customFormat="1" x14ac:dyDescent="0.15">
      <c r="A70" s="4"/>
      <c r="B70" s="4"/>
      <c r="C70" s="100"/>
      <c r="D70" s="100"/>
      <c r="E70" s="100"/>
      <c r="F70" s="101"/>
      <c r="G70" s="100"/>
      <c r="H70" s="75"/>
      <c r="I70" s="75"/>
      <c r="J70" s="91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  <c r="CC70" s="75"/>
      <c r="CD70" s="75"/>
      <c r="CE70" s="75"/>
      <c r="CF70" s="75"/>
      <c r="CG70" s="75"/>
      <c r="CH70" s="75"/>
      <c r="CI70" s="75"/>
      <c r="CJ70" s="75"/>
      <c r="CK70" s="75"/>
      <c r="CL70" s="75"/>
      <c r="CM70" s="75"/>
      <c r="CN70" s="75"/>
      <c r="CO70" s="75"/>
      <c r="CP70" s="75"/>
      <c r="CQ70" s="75"/>
      <c r="CR70" s="75"/>
      <c r="CS70" s="75"/>
      <c r="CT70" s="75"/>
      <c r="CU70" s="75"/>
      <c r="CV70" s="75"/>
      <c r="CW70" s="75"/>
      <c r="CX70" s="75"/>
      <c r="CY70" s="75"/>
      <c r="CZ70" s="75"/>
      <c r="DA70" s="75"/>
      <c r="DB70" s="75"/>
      <c r="DC70" s="75"/>
      <c r="DD70" s="75"/>
      <c r="DE70" s="75"/>
      <c r="DF70" s="75"/>
      <c r="DG70" s="75"/>
      <c r="DH70" s="75"/>
      <c r="DI70" s="75"/>
      <c r="DJ70" s="75"/>
      <c r="DK70" s="75"/>
      <c r="DL70" s="75"/>
      <c r="DM70" s="75"/>
      <c r="DN70" s="75"/>
      <c r="DO70" s="75"/>
      <c r="DP70" s="75"/>
      <c r="DQ70" s="75"/>
      <c r="DR70" s="75"/>
      <c r="DS70" s="75"/>
      <c r="DT70" s="75"/>
      <c r="DU70" s="75"/>
      <c r="DV70" s="75"/>
      <c r="DW70" s="75"/>
      <c r="DX70" s="75"/>
      <c r="DY70" s="75"/>
      <c r="DZ70" s="75"/>
      <c r="EA70" s="75"/>
      <c r="EB70" s="75"/>
      <c r="EC70" s="75"/>
      <c r="ED70" s="75"/>
      <c r="EE70" s="75"/>
      <c r="EF70" s="75"/>
      <c r="EG70" s="75"/>
      <c r="EH70" s="75"/>
      <c r="EI70" s="75"/>
      <c r="EJ70" s="75"/>
      <c r="EK70" s="75"/>
      <c r="EL70" s="75"/>
      <c r="EM70" s="75"/>
      <c r="EN70" s="75"/>
      <c r="EO70" s="75"/>
      <c r="EP70" s="75"/>
      <c r="EQ70" s="75"/>
      <c r="ER70" s="75"/>
      <c r="ES70" s="75"/>
      <c r="ET70" s="75"/>
      <c r="EU70" s="75"/>
      <c r="EV70" s="75"/>
      <c r="EW70" s="75"/>
      <c r="EX70" s="75"/>
      <c r="EY70" s="75"/>
      <c r="EZ70" s="75"/>
      <c r="FA70" s="75"/>
      <c r="FB70" s="75"/>
      <c r="FC70" s="75"/>
      <c r="FD70" s="75"/>
      <c r="FE70" s="75"/>
      <c r="FF70" s="75"/>
      <c r="FG70" s="75"/>
      <c r="FH70" s="75"/>
      <c r="FI70" s="75"/>
      <c r="FJ70" s="75"/>
      <c r="FK70" s="75"/>
      <c r="FL70" s="75"/>
      <c r="FM70" s="75"/>
      <c r="FN70" s="75"/>
      <c r="FO70" s="75"/>
      <c r="FP70" s="75"/>
      <c r="FQ70" s="75"/>
      <c r="FR70" s="75"/>
      <c r="FS70" s="75"/>
      <c r="FT70" s="75"/>
      <c r="FU70" s="75"/>
      <c r="FV70" s="75"/>
      <c r="FW70" s="75"/>
      <c r="FX70" s="75"/>
      <c r="FY70" s="75"/>
      <c r="FZ70" s="75"/>
      <c r="GA70" s="75"/>
      <c r="GB70" s="75"/>
      <c r="GC70" s="75"/>
      <c r="GD70" s="75"/>
      <c r="GE70" s="75"/>
      <c r="GF70" s="75"/>
      <c r="GG70" s="75"/>
      <c r="GH70" s="75"/>
      <c r="GI70" s="75"/>
      <c r="GJ70" s="75"/>
      <c r="GK70" s="75"/>
      <c r="GL70" s="75"/>
      <c r="GM70" s="75"/>
      <c r="GN70" s="75"/>
      <c r="GO70" s="75"/>
      <c r="GP70" s="75"/>
      <c r="GQ70" s="75"/>
      <c r="GR70" s="75"/>
      <c r="GS70" s="75"/>
      <c r="GT70" s="75"/>
      <c r="GU70" s="75"/>
      <c r="GV70" s="75"/>
      <c r="GW70" s="75"/>
      <c r="GX70" s="75"/>
      <c r="GY70" s="75"/>
      <c r="GZ70" s="75"/>
      <c r="HA70" s="75"/>
      <c r="HB70" s="75"/>
      <c r="HC70" s="75"/>
      <c r="HD70" s="75"/>
      <c r="HE70" s="75"/>
      <c r="HF70" s="75"/>
      <c r="HG70" s="75"/>
      <c r="HH70" s="75"/>
      <c r="HI70" s="75"/>
      <c r="HJ70" s="75"/>
      <c r="HK70" s="75"/>
      <c r="HL70" s="75"/>
      <c r="HM70" s="75"/>
      <c r="HN70" s="75"/>
      <c r="HO70" s="75"/>
      <c r="HP70" s="75"/>
      <c r="HQ70" s="75"/>
      <c r="HR70" s="75"/>
      <c r="HS70" s="75"/>
      <c r="HT70" s="75"/>
      <c r="HU70" s="75"/>
      <c r="HV70" s="75"/>
      <c r="HW70" s="75"/>
      <c r="HX70" s="75"/>
      <c r="HY70" s="75"/>
      <c r="HZ70" s="75"/>
      <c r="IA70" s="75"/>
      <c r="IB70" s="75"/>
      <c r="IC70" s="75"/>
      <c r="ID70" s="75"/>
      <c r="IE70" s="75"/>
      <c r="IF70" s="75"/>
      <c r="IG70" s="75"/>
      <c r="IH70" s="75"/>
      <c r="II70" s="75"/>
      <c r="IJ70" s="75"/>
      <c r="IK70" s="75"/>
      <c r="IL70" s="75"/>
      <c r="IM70" s="75"/>
      <c r="IN70" s="75"/>
      <c r="IO70" s="75"/>
      <c r="IP70" s="75"/>
      <c r="IQ70" s="75"/>
      <c r="IR70" s="75"/>
      <c r="IS70" s="75"/>
      <c r="IT70" s="75"/>
      <c r="IU70" s="75"/>
    </row>
    <row r="71" spans="1:255" x14ac:dyDescent="0.15">
      <c r="A71" s="4"/>
      <c r="B71" s="4"/>
      <c r="C71" s="100"/>
      <c r="D71" s="100"/>
      <c r="E71" s="100"/>
      <c r="F71" s="101"/>
      <c r="G71" s="100"/>
    </row>
    <row r="72" spans="1:255" x14ac:dyDescent="0.15">
      <c r="A72" s="4"/>
      <c r="B72" s="4"/>
      <c r="C72" s="100"/>
      <c r="D72" s="100"/>
      <c r="E72" s="100"/>
      <c r="F72" s="101"/>
      <c r="G72" s="100"/>
    </row>
    <row r="73" spans="1:255" x14ac:dyDescent="0.15">
      <c r="A73" s="4"/>
      <c r="B73" s="4"/>
      <c r="C73" s="100"/>
      <c r="D73" s="100"/>
      <c r="E73" s="100"/>
      <c r="F73" s="101"/>
      <c r="G73" s="100"/>
    </row>
    <row r="74" spans="1:255" x14ac:dyDescent="0.15">
      <c r="A74" s="4"/>
      <c r="B74" s="4"/>
      <c r="C74" s="100"/>
      <c r="D74" s="100"/>
      <c r="E74" s="100"/>
      <c r="F74" s="101"/>
      <c r="G74" s="100"/>
    </row>
    <row r="75" spans="1:255" x14ac:dyDescent="0.15">
      <c r="A75" s="4"/>
      <c r="B75" s="4"/>
      <c r="C75" s="100"/>
      <c r="D75" s="100"/>
      <c r="E75" s="100"/>
      <c r="F75" s="101"/>
      <c r="G75" s="100"/>
    </row>
    <row r="76" spans="1:255" x14ac:dyDescent="0.15">
      <c r="A76" s="4"/>
      <c r="B76" s="4"/>
      <c r="C76" s="100"/>
      <c r="D76" s="100"/>
      <c r="E76" s="100"/>
      <c r="F76" s="101"/>
      <c r="G76" s="100"/>
    </row>
    <row r="77" spans="1:255" x14ac:dyDescent="0.15">
      <c r="A77" s="4"/>
      <c r="B77" s="4"/>
      <c r="C77" s="100"/>
      <c r="D77" s="100"/>
      <c r="E77" s="100"/>
      <c r="F77" s="101"/>
      <c r="G77" s="100"/>
    </row>
    <row r="78" spans="1:255" x14ac:dyDescent="0.15">
      <c r="A78" s="4"/>
      <c r="B78" s="4"/>
      <c r="C78" s="100"/>
      <c r="D78" s="100"/>
      <c r="E78" s="100"/>
      <c r="F78" s="101"/>
      <c r="G78" s="100"/>
    </row>
    <row r="79" spans="1:255" x14ac:dyDescent="0.15">
      <c r="A79" s="4"/>
      <c r="B79" s="4"/>
      <c r="C79" s="100"/>
      <c r="D79" s="100"/>
      <c r="E79" s="100"/>
      <c r="F79" s="101"/>
      <c r="G79" s="100"/>
    </row>
    <row r="80" spans="1:255" x14ac:dyDescent="0.15">
      <c r="A80" s="4"/>
      <c r="B80" s="4"/>
      <c r="C80" s="100"/>
      <c r="D80" s="100"/>
      <c r="E80" s="100"/>
      <c r="F80" s="101"/>
      <c r="G80" s="100"/>
    </row>
    <row r="81" spans="1:7" x14ac:dyDescent="0.15">
      <c r="A81" s="4"/>
      <c r="B81" s="4"/>
      <c r="C81" s="100"/>
      <c r="D81" s="100"/>
      <c r="E81" s="100"/>
      <c r="F81" s="101"/>
      <c r="G81" s="100"/>
    </row>
    <row r="82" spans="1:7" x14ac:dyDescent="0.15">
      <c r="A82" s="4"/>
      <c r="B82" s="4"/>
      <c r="C82" s="100"/>
      <c r="D82" s="100"/>
      <c r="E82" s="100"/>
      <c r="F82" s="101"/>
      <c r="G82" s="100"/>
    </row>
    <row r="83" spans="1:7" x14ac:dyDescent="0.15">
      <c r="A83" s="4"/>
      <c r="B83" s="4"/>
      <c r="C83" s="100"/>
      <c r="D83" s="100"/>
      <c r="E83" s="100"/>
      <c r="F83" s="101"/>
      <c r="G83" s="100"/>
    </row>
    <row r="84" spans="1:7" x14ac:dyDescent="0.15">
      <c r="A84" s="4"/>
      <c r="B84" s="4"/>
      <c r="C84" s="100"/>
      <c r="D84" s="100"/>
      <c r="E84" s="100"/>
      <c r="F84" s="101"/>
      <c r="G84" s="100"/>
    </row>
    <row r="85" spans="1:7" x14ac:dyDescent="0.15">
      <c r="A85" s="4"/>
      <c r="B85" s="4"/>
      <c r="C85" s="100"/>
      <c r="D85" s="100"/>
      <c r="E85" s="100"/>
      <c r="F85" s="101"/>
      <c r="G85" s="100"/>
    </row>
    <row r="86" spans="1:7" x14ac:dyDescent="0.15">
      <c r="A86" s="4"/>
      <c r="B86" s="4"/>
      <c r="C86" s="100"/>
      <c r="D86" s="100"/>
      <c r="E86" s="100"/>
      <c r="F86" s="101"/>
      <c r="G86" s="100"/>
    </row>
    <row r="87" spans="1:7" x14ac:dyDescent="0.15">
      <c r="A87" s="4"/>
      <c r="B87" s="4"/>
      <c r="C87" s="100"/>
      <c r="D87" s="100"/>
      <c r="E87" s="100"/>
      <c r="F87" s="101"/>
      <c r="G87" s="100"/>
    </row>
    <row r="88" spans="1:7" x14ac:dyDescent="0.15">
      <c r="A88" s="4"/>
      <c r="B88" s="4"/>
      <c r="C88" s="100"/>
      <c r="D88" s="100"/>
      <c r="E88" s="100"/>
      <c r="F88" s="101"/>
      <c r="G88" s="100"/>
    </row>
    <row r="89" spans="1:7" x14ac:dyDescent="0.15">
      <c r="A89" s="4"/>
      <c r="B89" s="4"/>
      <c r="C89" s="100"/>
      <c r="D89" s="100"/>
      <c r="E89" s="100"/>
      <c r="F89" s="101"/>
      <c r="G89" s="100"/>
    </row>
    <row r="90" spans="1:7" x14ac:dyDescent="0.15">
      <c r="A90" s="4"/>
      <c r="B90" s="4"/>
      <c r="C90" s="100"/>
      <c r="D90" s="100"/>
      <c r="E90" s="100"/>
      <c r="F90" s="101"/>
      <c r="G90" s="100"/>
    </row>
    <row r="91" spans="1:7" x14ac:dyDescent="0.15">
      <c r="A91" s="4"/>
      <c r="B91" s="4"/>
      <c r="C91" s="100"/>
      <c r="D91" s="100"/>
      <c r="E91" s="100"/>
      <c r="F91" s="101"/>
      <c r="G91" s="100"/>
    </row>
    <row r="92" spans="1:7" x14ac:dyDescent="0.15">
      <c r="A92" s="4"/>
      <c r="B92" s="4"/>
      <c r="C92" s="100"/>
      <c r="D92" s="100"/>
      <c r="E92" s="100"/>
      <c r="F92" s="101"/>
      <c r="G92" s="100"/>
    </row>
    <row r="93" spans="1:7" x14ac:dyDescent="0.15">
      <c r="A93" s="4"/>
      <c r="B93" s="4"/>
      <c r="C93" s="100"/>
      <c r="D93" s="100"/>
      <c r="E93" s="100"/>
      <c r="F93" s="101"/>
      <c r="G93" s="100"/>
    </row>
    <row r="94" spans="1:7" x14ac:dyDescent="0.15">
      <c r="A94" s="4"/>
      <c r="B94" s="4"/>
      <c r="C94" s="100"/>
      <c r="D94" s="100"/>
      <c r="E94" s="100"/>
      <c r="F94" s="101"/>
      <c r="G94" s="100"/>
    </row>
    <row r="95" spans="1:7" x14ac:dyDescent="0.15">
      <c r="A95" s="4"/>
      <c r="B95" s="4"/>
      <c r="C95" s="100"/>
      <c r="D95" s="100"/>
      <c r="E95" s="100"/>
      <c r="F95" s="101"/>
      <c r="G95" s="100"/>
    </row>
    <row r="96" spans="1:7" x14ac:dyDescent="0.15">
      <c r="A96" s="4"/>
      <c r="B96" s="4"/>
      <c r="C96" s="100"/>
      <c r="D96" s="100"/>
      <c r="E96" s="100"/>
      <c r="F96" s="101"/>
      <c r="G96" s="100"/>
    </row>
    <row r="97" spans="1:7" x14ac:dyDescent="0.15">
      <c r="A97" s="4"/>
      <c r="B97" s="4"/>
      <c r="C97" s="100"/>
      <c r="D97" s="100"/>
      <c r="E97" s="100"/>
      <c r="F97" s="101"/>
      <c r="G97" s="100"/>
    </row>
    <row r="98" spans="1:7" x14ac:dyDescent="0.15">
      <c r="A98" s="4"/>
      <c r="B98" s="4"/>
      <c r="C98" s="100"/>
      <c r="D98" s="100"/>
      <c r="E98" s="100"/>
      <c r="F98" s="101"/>
      <c r="G98" s="100"/>
    </row>
    <row r="99" spans="1:7" x14ac:dyDescent="0.15">
      <c r="A99" s="4"/>
      <c r="B99" s="4"/>
      <c r="C99" s="100"/>
      <c r="D99" s="100"/>
      <c r="E99" s="100"/>
      <c r="F99" s="101"/>
      <c r="G99" s="100"/>
    </row>
    <row r="100" spans="1:7" x14ac:dyDescent="0.15">
      <c r="A100" s="4"/>
      <c r="B100" s="4"/>
      <c r="C100" s="100"/>
      <c r="D100" s="100"/>
      <c r="E100" s="100"/>
      <c r="F100" s="101"/>
      <c r="G100" s="100"/>
    </row>
    <row r="101" spans="1:7" x14ac:dyDescent="0.15">
      <c r="A101" s="4"/>
      <c r="B101" s="4"/>
      <c r="C101" s="100"/>
      <c r="D101" s="100"/>
      <c r="E101" s="100"/>
      <c r="F101" s="101"/>
      <c r="G101" s="100"/>
    </row>
    <row r="102" spans="1:7" x14ac:dyDescent="0.15">
      <c r="A102" s="4"/>
      <c r="B102" s="4"/>
      <c r="C102" s="100"/>
      <c r="D102" s="100"/>
      <c r="E102" s="100"/>
      <c r="F102" s="101"/>
      <c r="G102" s="100"/>
    </row>
    <row r="103" spans="1:7" x14ac:dyDescent="0.15">
      <c r="A103" s="4"/>
      <c r="B103" s="4"/>
      <c r="C103" s="100"/>
      <c r="D103" s="100"/>
      <c r="E103" s="100"/>
      <c r="F103" s="101"/>
      <c r="G103" s="100"/>
    </row>
    <row r="104" spans="1:7" x14ac:dyDescent="0.15">
      <c r="A104" s="4"/>
      <c r="B104" s="4"/>
      <c r="C104" s="100"/>
      <c r="D104" s="100"/>
      <c r="E104" s="100"/>
      <c r="F104" s="101"/>
      <c r="G104" s="100"/>
    </row>
    <row r="105" spans="1:7" x14ac:dyDescent="0.15">
      <c r="A105" s="4"/>
      <c r="B105" s="4"/>
      <c r="C105" s="100"/>
      <c r="D105" s="100"/>
      <c r="E105" s="100"/>
      <c r="F105" s="101"/>
      <c r="G105" s="100"/>
    </row>
    <row r="106" spans="1:7" x14ac:dyDescent="0.15">
      <c r="A106" s="4"/>
      <c r="B106" s="4"/>
      <c r="C106" s="100"/>
      <c r="D106" s="100"/>
      <c r="E106" s="100"/>
      <c r="F106" s="101"/>
      <c r="G106" s="100"/>
    </row>
    <row r="107" spans="1:7" x14ac:dyDescent="0.15">
      <c r="A107" s="4"/>
      <c r="B107" s="4"/>
      <c r="C107" s="100"/>
      <c r="D107" s="100"/>
      <c r="E107" s="100"/>
      <c r="F107" s="101"/>
      <c r="G107" s="100"/>
    </row>
    <row r="108" spans="1:7" x14ac:dyDescent="0.15">
      <c r="A108" s="4"/>
      <c r="B108" s="4"/>
      <c r="C108" s="100"/>
      <c r="D108" s="100"/>
      <c r="E108" s="100"/>
      <c r="F108" s="101"/>
      <c r="G108" s="100"/>
    </row>
    <row r="109" spans="1:7" x14ac:dyDescent="0.15">
      <c r="A109" s="4"/>
      <c r="B109" s="4"/>
      <c r="C109" s="100"/>
      <c r="D109" s="100"/>
      <c r="E109" s="100"/>
      <c r="F109" s="101"/>
      <c r="G109" s="100"/>
    </row>
    <row r="110" spans="1:7" x14ac:dyDescent="0.15">
      <c r="A110" s="4"/>
      <c r="B110" s="4"/>
      <c r="C110" s="100"/>
      <c r="D110" s="100"/>
      <c r="E110" s="100"/>
      <c r="F110" s="101"/>
      <c r="G110" s="100"/>
    </row>
    <row r="111" spans="1:7" x14ac:dyDescent="0.15">
      <c r="A111" s="4"/>
      <c r="B111" s="4"/>
      <c r="C111" s="100"/>
      <c r="D111" s="100"/>
      <c r="E111" s="100"/>
      <c r="F111" s="101"/>
      <c r="G111" s="100"/>
    </row>
    <row r="112" spans="1:7" x14ac:dyDescent="0.15">
      <c r="A112" s="4"/>
      <c r="B112" s="4"/>
      <c r="C112" s="100"/>
      <c r="D112" s="100"/>
      <c r="E112" s="100"/>
      <c r="F112" s="101"/>
      <c r="G112" s="100"/>
    </row>
    <row r="113" spans="1:7" x14ac:dyDescent="0.15">
      <c r="A113" s="4"/>
      <c r="B113" s="4"/>
      <c r="C113" s="100"/>
      <c r="D113" s="100"/>
      <c r="E113" s="100"/>
      <c r="F113" s="101"/>
      <c r="G113" s="100"/>
    </row>
    <row r="114" spans="1:7" x14ac:dyDescent="0.15">
      <c r="A114" s="4"/>
      <c r="B114" s="4"/>
      <c r="C114" s="100"/>
      <c r="D114" s="100"/>
      <c r="E114" s="100"/>
      <c r="F114" s="101"/>
      <c r="G114" s="100"/>
    </row>
    <row r="115" spans="1:7" x14ac:dyDescent="0.15">
      <c r="A115" s="4"/>
      <c r="B115" s="4"/>
      <c r="C115" s="100"/>
      <c r="D115" s="100"/>
      <c r="E115" s="100"/>
      <c r="F115" s="101"/>
      <c r="G115" s="100"/>
    </row>
  </sheetData>
  <mergeCells count="16">
    <mergeCell ref="A1:G1"/>
    <mergeCell ref="A2:G2"/>
    <mergeCell ref="A5:B5"/>
    <mergeCell ref="A6:B6"/>
    <mergeCell ref="A7:B7"/>
    <mergeCell ref="A13:B13"/>
    <mergeCell ref="C3:C4"/>
    <mergeCell ref="E3:E4"/>
    <mergeCell ref="F3:F4"/>
    <mergeCell ref="G3:G4"/>
    <mergeCell ref="A3:B4"/>
    <mergeCell ref="A8:B8"/>
    <mergeCell ref="A9:B9"/>
    <mergeCell ref="A10:B10"/>
    <mergeCell ref="A11:B11"/>
    <mergeCell ref="A12:B12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E57"/>
  <sheetViews>
    <sheetView showGridLines="0" showZeros="0" workbookViewId="0">
      <selection activeCell="O17" sqref="O17"/>
    </sheetView>
  </sheetViews>
  <sheetFormatPr defaultColWidth="8.75" defaultRowHeight="14.25" x14ac:dyDescent="0.15"/>
  <cols>
    <col min="1" max="1" width="9.625" style="62" customWidth="1"/>
    <col min="2" max="5" width="16.625" style="62" customWidth="1"/>
    <col min="6" max="28" width="9" style="62" customWidth="1"/>
    <col min="29" max="16384" width="8.75" style="62"/>
  </cols>
  <sheetData>
    <row r="1" spans="1:5" s="59" customFormat="1" ht="24.95" customHeight="1" x14ac:dyDescent="0.15">
      <c r="A1" s="273" t="s">
        <v>249</v>
      </c>
      <c r="B1" s="273"/>
      <c r="C1" s="273"/>
      <c r="D1" s="273"/>
      <c r="E1" s="273"/>
    </row>
    <row r="2" spans="1:5" s="60" customFormat="1" ht="20.100000000000001" customHeight="1" x14ac:dyDescent="0.15">
      <c r="A2" s="63"/>
      <c r="B2" s="63"/>
      <c r="C2" s="63"/>
      <c r="D2" s="63"/>
      <c r="E2" s="63"/>
    </row>
    <row r="3" spans="1:5" s="60" customFormat="1" ht="17.100000000000001" customHeight="1" x14ac:dyDescent="0.15">
      <c r="A3" s="275" t="s">
        <v>149</v>
      </c>
      <c r="B3" s="277" t="s">
        <v>150</v>
      </c>
      <c r="C3" s="279" t="s">
        <v>151</v>
      </c>
      <c r="D3" s="64"/>
      <c r="E3" s="279" t="s">
        <v>152</v>
      </c>
    </row>
    <row r="4" spans="1:5" s="60" customFormat="1" ht="21.95" customHeight="1" x14ac:dyDescent="0.15">
      <c r="A4" s="276"/>
      <c r="B4" s="278"/>
      <c r="C4" s="278"/>
      <c r="D4" s="65" t="s">
        <v>153</v>
      </c>
      <c r="E4" s="280"/>
    </row>
    <row r="5" spans="1:5" s="60" customFormat="1" ht="13.5" customHeight="1" x14ac:dyDescent="0.15">
      <c r="A5" s="66">
        <v>1978</v>
      </c>
      <c r="B5" s="67"/>
      <c r="C5" s="67">
        <v>1226446</v>
      </c>
      <c r="D5" s="67">
        <v>1180</v>
      </c>
      <c r="E5" s="67">
        <v>8653</v>
      </c>
    </row>
    <row r="6" spans="1:5" s="60" customFormat="1" ht="13.5" customHeight="1" x14ac:dyDescent="0.15">
      <c r="A6" s="66">
        <v>1979</v>
      </c>
      <c r="B6" s="67">
        <v>6478</v>
      </c>
      <c r="C6" s="67">
        <v>1182207</v>
      </c>
      <c r="D6" s="67">
        <v>669</v>
      </c>
      <c r="E6" s="67"/>
    </row>
    <row r="7" spans="1:5" s="60" customFormat="1" ht="13.5" customHeight="1" x14ac:dyDescent="0.15">
      <c r="A7" s="66">
        <v>1980</v>
      </c>
      <c r="B7" s="67"/>
      <c r="C7" s="67">
        <v>1052832</v>
      </c>
      <c r="D7" s="67">
        <v>1659</v>
      </c>
      <c r="E7" s="67">
        <v>12828</v>
      </c>
    </row>
    <row r="8" spans="1:5" s="60" customFormat="1" ht="6" customHeight="1" x14ac:dyDescent="0.15">
      <c r="A8" s="66"/>
      <c r="B8" s="68"/>
      <c r="C8" s="68"/>
      <c r="D8" s="68"/>
      <c r="E8" s="68"/>
    </row>
    <row r="9" spans="1:5" s="60" customFormat="1" ht="14.1" customHeight="1" x14ac:dyDescent="0.15">
      <c r="A9" s="66">
        <v>1981</v>
      </c>
      <c r="B9" s="69">
        <v>6226</v>
      </c>
      <c r="C9" s="69">
        <v>1051934</v>
      </c>
      <c r="D9" s="69">
        <v>5689</v>
      </c>
      <c r="E9" s="69">
        <v>1238</v>
      </c>
    </row>
    <row r="10" spans="1:5" s="60" customFormat="1" ht="14.1" customHeight="1" x14ac:dyDescent="0.15">
      <c r="A10" s="66">
        <v>1982</v>
      </c>
      <c r="B10" s="69">
        <v>6135</v>
      </c>
      <c r="C10" s="69">
        <v>981371</v>
      </c>
      <c r="D10" s="69">
        <v>2679</v>
      </c>
      <c r="E10" s="69">
        <v>48697</v>
      </c>
    </row>
    <row r="11" spans="1:5" s="60" customFormat="1" ht="14.1" customHeight="1" x14ac:dyDescent="0.15">
      <c r="A11" s="66">
        <v>1983</v>
      </c>
      <c r="B11" s="69">
        <v>5100</v>
      </c>
      <c r="C11" s="69">
        <v>914048</v>
      </c>
      <c r="D11" s="69">
        <v>2794</v>
      </c>
      <c r="E11" s="69">
        <v>45756</v>
      </c>
    </row>
    <row r="12" spans="1:5" s="60" customFormat="1" ht="14.1" customHeight="1" x14ac:dyDescent="0.15">
      <c r="A12" s="66">
        <v>1984</v>
      </c>
      <c r="B12" s="69">
        <v>5042</v>
      </c>
      <c r="C12" s="69">
        <v>915433</v>
      </c>
      <c r="D12" s="69">
        <v>3392</v>
      </c>
      <c r="E12" s="69">
        <v>45103</v>
      </c>
    </row>
    <row r="13" spans="1:5" s="60" customFormat="1" ht="14.1" customHeight="1" x14ac:dyDescent="0.15">
      <c r="A13" s="66">
        <v>1985</v>
      </c>
      <c r="B13" s="69">
        <v>5027</v>
      </c>
      <c r="C13" s="69">
        <v>933890</v>
      </c>
      <c r="D13" s="69">
        <v>4519</v>
      </c>
      <c r="E13" s="69">
        <v>47088</v>
      </c>
    </row>
    <row r="14" spans="1:5" s="60" customFormat="1" ht="6" customHeight="1" x14ac:dyDescent="0.15">
      <c r="A14" s="66"/>
      <c r="B14" s="69"/>
      <c r="C14" s="69"/>
      <c r="D14" s="69"/>
      <c r="E14" s="69"/>
    </row>
    <row r="15" spans="1:5" s="60" customFormat="1" ht="14.1" customHeight="1" x14ac:dyDescent="0.15">
      <c r="A15" s="66">
        <v>1986</v>
      </c>
      <c r="B15" s="69">
        <v>4994</v>
      </c>
      <c r="C15" s="69">
        <v>956874</v>
      </c>
      <c r="D15" s="69">
        <v>5383</v>
      </c>
      <c r="E15" s="69">
        <v>49044</v>
      </c>
    </row>
    <row r="16" spans="1:5" s="60" customFormat="1" ht="14.1" customHeight="1" x14ac:dyDescent="0.15">
      <c r="A16" s="66">
        <v>1987</v>
      </c>
      <c r="B16" s="69">
        <v>5020</v>
      </c>
      <c r="C16" s="69">
        <v>978513</v>
      </c>
      <c r="D16" s="69">
        <v>5628</v>
      </c>
      <c r="E16" s="69">
        <v>50110</v>
      </c>
    </row>
    <row r="17" spans="1:5" s="60" customFormat="1" ht="14.1" customHeight="1" x14ac:dyDescent="0.15">
      <c r="A17" s="66">
        <v>1988</v>
      </c>
      <c r="B17" s="69">
        <v>4989</v>
      </c>
      <c r="C17" s="69">
        <v>999685</v>
      </c>
      <c r="D17" s="69">
        <v>6107</v>
      </c>
      <c r="E17" s="69">
        <v>52027</v>
      </c>
    </row>
    <row r="18" spans="1:5" s="60" customFormat="1" ht="14.1" customHeight="1" x14ac:dyDescent="0.15">
      <c r="A18" s="66">
        <v>1989</v>
      </c>
      <c r="B18" s="69">
        <v>4988</v>
      </c>
      <c r="C18" s="69">
        <v>1030478</v>
      </c>
      <c r="D18" s="69">
        <v>6478</v>
      </c>
      <c r="E18" s="69">
        <v>52294</v>
      </c>
    </row>
    <row r="19" spans="1:5" s="60" customFormat="1" ht="14.1" customHeight="1" x14ac:dyDescent="0.15">
      <c r="A19" s="66">
        <v>1990</v>
      </c>
      <c r="B19" s="69">
        <v>4954</v>
      </c>
      <c r="C19" s="69">
        <v>1047449</v>
      </c>
      <c r="D19" s="69">
        <v>6607</v>
      </c>
      <c r="E19" s="69">
        <v>52850</v>
      </c>
    </row>
    <row r="20" spans="1:5" s="60" customFormat="1" ht="6" customHeight="1" x14ac:dyDescent="0.15">
      <c r="A20" s="66"/>
      <c r="B20" s="69"/>
      <c r="C20" s="69"/>
      <c r="D20" s="69"/>
      <c r="E20" s="69"/>
    </row>
    <row r="21" spans="1:5" s="60" customFormat="1" ht="14.1" customHeight="1" x14ac:dyDescent="0.15">
      <c r="A21" s="70">
        <v>1991</v>
      </c>
      <c r="B21" s="71">
        <v>4882</v>
      </c>
      <c r="C21" s="71">
        <v>1059991</v>
      </c>
      <c r="D21" s="71">
        <v>6567</v>
      </c>
      <c r="E21" s="71">
        <v>52848</v>
      </c>
    </row>
    <row r="22" spans="1:5" s="60" customFormat="1" ht="14.1" customHeight="1" x14ac:dyDescent="0.15">
      <c r="A22" s="70">
        <v>1992</v>
      </c>
      <c r="B22" s="71">
        <v>4857</v>
      </c>
      <c r="C22" s="71">
        <v>1080230</v>
      </c>
      <c r="D22" s="71">
        <v>6958</v>
      </c>
      <c r="E22" s="71">
        <v>53431</v>
      </c>
    </row>
    <row r="23" spans="1:5" s="60" customFormat="1" ht="14.1" customHeight="1" x14ac:dyDescent="0.15">
      <c r="A23" s="70">
        <v>1993</v>
      </c>
      <c r="B23" s="71">
        <v>4822</v>
      </c>
      <c r="C23" s="71">
        <v>1102494</v>
      </c>
      <c r="D23" s="71">
        <v>8353</v>
      </c>
      <c r="E23" s="71">
        <v>54922</v>
      </c>
    </row>
    <row r="24" spans="1:5" s="60" customFormat="1" ht="14.1" customHeight="1" x14ac:dyDescent="0.15">
      <c r="A24" s="70">
        <v>1994</v>
      </c>
      <c r="B24" s="71">
        <v>4769</v>
      </c>
      <c r="C24" s="71">
        <v>1176466</v>
      </c>
      <c r="D24" s="71">
        <v>9788</v>
      </c>
      <c r="E24" s="71">
        <v>54403</v>
      </c>
    </row>
    <row r="25" spans="1:5" s="60" customFormat="1" ht="14.1" customHeight="1" x14ac:dyDescent="0.15">
      <c r="A25" s="70">
        <v>1995</v>
      </c>
      <c r="B25" s="71">
        <v>4768</v>
      </c>
      <c r="C25" s="71">
        <v>1252294</v>
      </c>
      <c r="D25" s="71">
        <v>11218</v>
      </c>
      <c r="E25" s="71">
        <v>56235</v>
      </c>
    </row>
    <row r="26" spans="1:5" s="60" customFormat="1" ht="6" customHeight="1" x14ac:dyDescent="0.15">
      <c r="A26" s="70"/>
      <c r="B26" s="71"/>
      <c r="C26" s="71"/>
      <c r="D26" s="71"/>
      <c r="E26" s="71"/>
    </row>
    <row r="27" spans="1:5" s="60" customFormat="1" ht="14.1" customHeight="1" x14ac:dyDescent="0.15">
      <c r="A27" s="70">
        <v>1996</v>
      </c>
      <c r="B27" s="71">
        <v>4722</v>
      </c>
      <c r="C27" s="71">
        <v>1302145</v>
      </c>
      <c r="D27" s="71">
        <v>11279</v>
      </c>
      <c r="E27" s="71">
        <v>57782</v>
      </c>
    </row>
    <row r="28" spans="1:5" s="60" customFormat="1" ht="14.1" customHeight="1" x14ac:dyDescent="0.15">
      <c r="A28" s="70">
        <v>1997</v>
      </c>
      <c r="B28" s="71">
        <v>4682</v>
      </c>
      <c r="C28" s="71">
        <v>1336664</v>
      </c>
      <c r="D28" s="71">
        <v>11386</v>
      </c>
      <c r="E28" s="71">
        <v>60925</v>
      </c>
    </row>
    <row r="29" spans="1:5" s="60" customFormat="1" ht="14.1" customHeight="1" x14ac:dyDescent="0.15">
      <c r="A29" s="70">
        <v>1998</v>
      </c>
      <c r="B29" s="71">
        <v>4589</v>
      </c>
      <c r="C29" s="71">
        <v>1351922</v>
      </c>
      <c r="D29" s="71">
        <v>11812</v>
      </c>
      <c r="E29" s="71">
        <v>66063</v>
      </c>
    </row>
    <row r="30" spans="1:5" s="60" customFormat="1" ht="14.1" customHeight="1" x14ac:dyDescent="0.15">
      <c r="A30" s="70">
        <v>1999</v>
      </c>
      <c r="B30" s="71">
        <v>4130</v>
      </c>
      <c r="C30" s="71">
        <v>1331013</v>
      </c>
      <c r="D30" s="71">
        <v>14533</v>
      </c>
      <c r="E30" s="71">
        <v>65997</v>
      </c>
    </row>
    <row r="31" spans="1:5" s="60" customFormat="1" ht="14.1" customHeight="1" x14ac:dyDescent="0.15">
      <c r="A31" s="70">
        <v>2000</v>
      </c>
      <c r="B31" s="71">
        <v>3420</v>
      </c>
      <c r="C31" s="71">
        <v>1328980</v>
      </c>
      <c r="D31" s="71">
        <v>20322</v>
      </c>
      <c r="E31" s="71">
        <v>69862</v>
      </c>
    </row>
    <row r="32" spans="1:5" s="60" customFormat="1" ht="6" customHeight="1" x14ac:dyDescent="0.15">
      <c r="A32" s="70"/>
      <c r="B32" s="71"/>
      <c r="C32" s="71"/>
      <c r="D32" s="71"/>
      <c r="E32" s="71"/>
    </row>
    <row r="33" spans="1:5" s="60" customFormat="1" ht="14.1" customHeight="1" x14ac:dyDescent="0.15">
      <c r="A33" s="70">
        <v>2001</v>
      </c>
      <c r="B33" s="71">
        <v>2888</v>
      </c>
      <c r="C33" s="71">
        <v>1289674</v>
      </c>
      <c r="D33" s="71">
        <v>31109</v>
      </c>
      <c r="E33" s="71">
        <v>70819</v>
      </c>
    </row>
    <row r="34" spans="1:5" s="60" customFormat="1" ht="14.1" customHeight="1" x14ac:dyDescent="0.15">
      <c r="A34" s="70">
        <v>2002</v>
      </c>
      <c r="B34" s="71">
        <v>3288</v>
      </c>
      <c r="C34" s="71">
        <v>1412184</v>
      </c>
      <c r="D34" s="71">
        <v>44046</v>
      </c>
      <c r="E34" s="71">
        <v>74832</v>
      </c>
    </row>
    <row r="35" spans="1:5" s="60" customFormat="1" ht="14.1" customHeight="1" x14ac:dyDescent="0.15">
      <c r="A35" s="70">
        <v>2003</v>
      </c>
      <c r="B35" s="71">
        <v>3232</v>
      </c>
      <c r="C35" s="71">
        <v>1364491</v>
      </c>
      <c r="D35" s="71">
        <v>53935</v>
      </c>
      <c r="E35" s="71">
        <v>76380</v>
      </c>
    </row>
    <row r="36" spans="1:5" s="60" customFormat="1" ht="14.1" customHeight="1" x14ac:dyDescent="0.15">
      <c r="A36" s="70">
        <v>2004</v>
      </c>
      <c r="B36" s="71">
        <v>2474</v>
      </c>
      <c r="C36" s="71">
        <v>1328493</v>
      </c>
      <c r="D36" s="71">
        <v>70123</v>
      </c>
      <c r="E36" s="71">
        <v>76180</v>
      </c>
    </row>
    <row r="37" spans="1:5" s="61" customFormat="1" ht="14.1" customHeight="1" x14ac:dyDescent="0.15">
      <c r="A37" s="70">
        <v>2005</v>
      </c>
      <c r="B37" s="71">
        <v>2358</v>
      </c>
      <c r="C37" s="71">
        <v>1293937</v>
      </c>
      <c r="D37" s="71">
        <v>78463</v>
      </c>
      <c r="E37" s="71">
        <v>75722</v>
      </c>
    </row>
    <row r="38" spans="1:5" s="61" customFormat="1" ht="6" customHeight="1" x14ac:dyDescent="0.15">
      <c r="A38" s="70"/>
      <c r="B38" s="71"/>
      <c r="C38" s="71"/>
      <c r="D38" s="71"/>
      <c r="E38" s="71"/>
    </row>
    <row r="39" spans="1:5" s="60" customFormat="1" ht="14.1" customHeight="1" x14ac:dyDescent="0.15">
      <c r="A39" s="70">
        <v>2006</v>
      </c>
      <c r="B39" s="71">
        <v>2337</v>
      </c>
      <c r="C39" s="71">
        <v>1245888</v>
      </c>
      <c r="D39" s="71">
        <v>80760</v>
      </c>
      <c r="E39" s="71">
        <v>75612</v>
      </c>
    </row>
    <row r="40" spans="1:5" s="60" customFormat="1" ht="14.1" customHeight="1" x14ac:dyDescent="0.15">
      <c r="A40" s="70">
        <v>2007</v>
      </c>
      <c r="B40" s="71">
        <v>2298</v>
      </c>
      <c r="C40" s="71">
        <v>1224427</v>
      </c>
      <c r="D40" s="71">
        <v>86126</v>
      </c>
      <c r="E40" s="71">
        <v>75446</v>
      </c>
    </row>
    <row r="41" spans="1:5" s="60" customFormat="1" ht="14.1" customHeight="1" x14ac:dyDescent="0.15">
      <c r="A41" s="70">
        <v>2008</v>
      </c>
      <c r="B41" s="71">
        <v>2253</v>
      </c>
      <c r="C41" s="71">
        <v>1206701</v>
      </c>
      <c r="D41" s="71">
        <v>90954</v>
      </c>
      <c r="E41" s="71">
        <v>78530</v>
      </c>
    </row>
    <row r="42" spans="1:5" s="60" customFormat="1" ht="14.1" customHeight="1" x14ac:dyDescent="0.15">
      <c r="A42" s="70">
        <v>2009</v>
      </c>
      <c r="B42" s="71">
        <v>2188</v>
      </c>
      <c r="C42" s="71">
        <v>1204973</v>
      </c>
      <c r="D42" s="71">
        <v>95267</v>
      </c>
      <c r="E42" s="71">
        <v>77299</v>
      </c>
    </row>
    <row r="43" spans="1:5" s="60" customFormat="1" ht="14.1" customHeight="1" x14ac:dyDescent="0.15">
      <c r="A43" s="70">
        <v>2010</v>
      </c>
      <c r="B43" s="71">
        <v>2197</v>
      </c>
      <c r="C43" s="71">
        <v>1243031</v>
      </c>
      <c r="D43" s="71">
        <v>101213</v>
      </c>
      <c r="E43" s="71">
        <v>73610</v>
      </c>
    </row>
    <row r="44" spans="1:5" s="60" customFormat="1" ht="9.9499999999999993" customHeight="1" x14ac:dyDescent="0.15">
      <c r="A44" s="70"/>
      <c r="B44" s="71"/>
      <c r="C44" s="71"/>
      <c r="D44" s="71"/>
      <c r="E44" s="71"/>
    </row>
    <row r="45" spans="1:5" s="60" customFormat="1" ht="14.1" customHeight="1" x14ac:dyDescent="0.15">
      <c r="A45" s="70">
        <v>2011</v>
      </c>
      <c r="B45" s="71">
        <v>2334</v>
      </c>
      <c r="C45" s="71">
        <v>1287749</v>
      </c>
      <c r="D45" s="71">
        <v>109987</v>
      </c>
      <c r="E45" s="71">
        <v>77232</v>
      </c>
    </row>
    <row r="46" spans="1:5" s="60" customFormat="1" ht="14.1" customHeight="1" x14ac:dyDescent="0.15">
      <c r="A46" s="70">
        <v>2012</v>
      </c>
      <c r="B46" s="71">
        <v>2425</v>
      </c>
      <c r="C46" s="71">
        <v>1333283</v>
      </c>
      <c r="D46" s="71">
        <v>111908</v>
      </c>
      <c r="E46" s="71">
        <v>77743</v>
      </c>
    </row>
    <row r="47" spans="1:5" s="60" customFormat="1" ht="14.1" customHeight="1" x14ac:dyDescent="0.15">
      <c r="A47" s="70">
        <v>2013</v>
      </c>
      <c r="B47" s="71">
        <v>2386</v>
      </c>
      <c r="C47" s="71">
        <v>1234300</v>
      </c>
      <c r="D47" s="71">
        <v>111758</v>
      </c>
      <c r="E47" s="71">
        <v>80502</v>
      </c>
    </row>
    <row r="48" spans="1:5" s="60" customFormat="1" ht="14.1" customHeight="1" x14ac:dyDescent="0.15">
      <c r="A48" s="70">
        <v>2014</v>
      </c>
      <c r="B48" s="71">
        <v>2489</v>
      </c>
      <c r="C48" s="71">
        <v>1255916</v>
      </c>
      <c r="D48" s="71">
        <v>110646</v>
      </c>
      <c r="E48" s="71">
        <v>81265</v>
      </c>
    </row>
    <row r="49" spans="1:5" s="60" customFormat="1" ht="14.1" customHeight="1" x14ac:dyDescent="0.15">
      <c r="A49" s="70">
        <v>2015</v>
      </c>
      <c r="B49" s="71">
        <v>2580</v>
      </c>
      <c r="C49" s="71">
        <v>1270586</v>
      </c>
      <c r="D49" s="71">
        <v>111421</v>
      </c>
      <c r="E49" s="71">
        <v>81313</v>
      </c>
    </row>
    <row r="50" spans="1:5" s="60" customFormat="1" ht="6" customHeight="1" x14ac:dyDescent="0.15">
      <c r="A50" s="70"/>
      <c r="B50" s="71"/>
      <c r="C50" s="71"/>
      <c r="D50" s="71"/>
      <c r="E50" s="71"/>
    </row>
    <row r="51" spans="1:5" s="60" customFormat="1" ht="13.5" customHeight="1" x14ac:dyDescent="0.15">
      <c r="A51" s="70">
        <v>2016</v>
      </c>
      <c r="B51" s="71">
        <v>2658</v>
      </c>
      <c r="C51" s="71">
        <v>1280849</v>
      </c>
      <c r="D51" s="71">
        <v>115879</v>
      </c>
      <c r="E51" s="71">
        <v>83484</v>
      </c>
    </row>
    <row r="52" spans="1:5" s="60" customFormat="1" ht="13.5" customHeight="1" x14ac:dyDescent="0.15">
      <c r="A52" s="70">
        <v>2017</v>
      </c>
      <c r="B52" s="71">
        <v>2768</v>
      </c>
      <c r="C52" s="71">
        <v>1308914</v>
      </c>
      <c r="D52" s="71">
        <v>123287</v>
      </c>
      <c r="E52" s="71">
        <v>86393</v>
      </c>
    </row>
    <row r="53" spans="1:5" s="60" customFormat="1" ht="13.5" customHeight="1" x14ac:dyDescent="0.15">
      <c r="A53" s="72">
        <v>2018</v>
      </c>
      <c r="B53" s="73">
        <v>2788</v>
      </c>
      <c r="C53" s="74">
        <v>1409911</v>
      </c>
      <c r="D53" s="74">
        <v>133291</v>
      </c>
      <c r="E53" s="74">
        <v>90372</v>
      </c>
    </row>
    <row r="54" spans="1:5" s="60" customFormat="1" ht="12.95" customHeight="1" x14ac:dyDescent="0.15">
      <c r="A54" s="274" t="s">
        <v>154</v>
      </c>
      <c r="B54" s="274"/>
      <c r="C54" s="274"/>
      <c r="D54" s="274"/>
      <c r="E54" s="274"/>
    </row>
    <row r="55" spans="1:5" s="60" customFormat="1" ht="12" x14ac:dyDescent="0.15"/>
    <row r="56" spans="1:5" s="60" customFormat="1" ht="12" x14ac:dyDescent="0.15"/>
    <row r="57" spans="1:5" s="60" customFormat="1" ht="12" x14ac:dyDescent="0.15"/>
  </sheetData>
  <mergeCells count="6">
    <mergeCell ref="A1:E1"/>
    <mergeCell ref="A54:E54"/>
    <mergeCell ref="A3:A4"/>
    <mergeCell ref="B3:B4"/>
    <mergeCell ref="C3:C4"/>
    <mergeCell ref="E3:E4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H63"/>
  <sheetViews>
    <sheetView showGridLines="0" showZeros="0" workbookViewId="0">
      <selection activeCell="O17" sqref="O17"/>
    </sheetView>
  </sheetViews>
  <sheetFormatPr defaultColWidth="9" defaultRowHeight="14.25" x14ac:dyDescent="0.15"/>
  <cols>
    <col min="1" max="1" width="18.25" style="3" customWidth="1"/>
    <col min="2" max="7" width="10.625" style="3" customWidth="1"/>
    <col min="8" max="16384" width="9" style="3"/>
  </cols>
  <sheetData>
    <row r="1" spans="1:8" s="1" customFormat="1" ht="24.95" customHeight="1" x14ac:dyDescent="0.15">
      <c r="A1" s="232" t="s">
        <v>250</v>
      </c>
      <c r="B1" s="232"/>
      <c r="C1" s="232"/>
      <c r="D1" s="232"/>
      <c r="E1" s="232"/>
      <c r="F1" s="232"/>
      <c r="G1" s="232"/>
    </row>
    <row r="2" spans="1:8" s="2" customFormat="1" ht="20.100000000000001" customHeight="1" x14ac:dyDescent="0.15">
      <c r="A2" s="281" t="s">
        <v>58</v>
      </c>
      <c r="B2" s="281"/>
      <c r="C2" s="281"/>
      <c r="D2" s="281"/>
      <c r="E2" s="281"/>
      <c r="F2" s="281"/>
      <c r="G2" s="281"/>
    </row>
    <row r="3" spans="1:8" s="2" customFormat="1" ht="24.95" customHeight="1" x14ac:dyDescent="0.15">
      <c r="A3" s="234" t="s">
        <v>155</v>
      </c>
      <c r="B3" s="284" t="s">
        <v>156</v>
      </c>
      <c r="C3" s="284" t="s">
        <v>157</v>
      </c>
      <c r="D3" s="284" t="s">
        <v>158</v>
      </c>
      <c r="E3" s="284" t="s">
        <v>159</v>
      </c>
      <c r="F3" s="236" t="s">
        <v>160</v>
      </c>
      <c r="G3" s="236" t="s">
        <v>161</v>
      </c>
    </row>
    <row r="4" spans="1:8" s="2" customFormat="1" ht="24.95" customHeight="1" x14ac:dyDescent="0.15">
      <c r="A4" s="235"/>
      <c r="B4" s="285"/>
      <c r="C4" s="285"/>
      <c r="D4" s="285"/>
      <c r="E4" s="285"/>
      <c r="F4" s="286"/>
      <c r="G4" s="286"/>
    </row>
    <row r="5" spans="1:8" s="47" customFormat="1" ht="39" customHeight="1" x14ac:dyDescent="0.15">
      <c r="A5" s="48" t="s">
        <v>67</v>
      </c>
      <c r="B5" s="49">
        <f t="shared" ref="B5:G5" si="0">B6+B9+B15+B17+B19</f>
        <v>2788</v>
      </c>
      <c r="C5" s="49">
        <f t="shared" si="0"/>
        <v>363736</v>
      </c>
      <c r="D5" s="49">
        <f t="shared" si="0"/>
        <v>424801</v>
      </c>
      <c r="E5" s="49">
        <f t="shared" si="0"/>
        <v>1409911</v>
      </c>
      <c r="F5" s="49">
        <f t="shared" si="0"/>
        <v>110807</v>
      </c>
      <c r="G5" s="49">
        <f t="shared" si="0"/>
        <v>90372</v>
      </c>
      <c r="H5" s="50"/>
    </row>
    <row r="6" spans="1:8" s="47" customFormat="1" ht="39" customHeight="1" x14ac:dyDescent="0.15">
      <c r="A6" s="51" t="s">
        <v>162</v>
      </c>
      <c r="B6" s="49">
        <f t="shared" ref="B6:G6" si="1">B7+B8</f>
        <v>12</v>
      </c>
      <c r="C6" s="49">
        <f t="shared" si="1"/>
        <v>58123</v>
      </c>
      <c r="D6" s="49">
        <f t="shared" si="1"/>
        <v>79665</v>
      </c>
      <c r="E6" s="49">
        <f t="shared" si="1"/>
        <v>214205</v>
      </c>
      <c r="F6" s="49">
        <f t="shared" si="1"/>
        <v>10376</v>
      </c>
      <c r="G6" s="49">
        <f t="shared" si="1"/>
        <v>6957</v>
      </c>
    </row>
    <row r="7" spans="1:8" s="2" customFormat="1" ht="39" customHeight="1" x14ac:dyDescent="0.15">
      <c r="A7" s="52" t="s">
        <v>163</v>
      </c>
      <c r="B7" s="12">
        <v>11</v>
      </c>
      <c r="C7" s="12">
        <v>33753</v>
      </c>
      <c r="D7" s="12">
        <v>42887</v>
      </c>
      <c r="E7" s="12">
        <v>133291</v>
      </c>
      <c r="F7" s="12">
        <v>10235</v>
      </c>
      <c r="G7" s="12">
        <v>6863</v>
      </c>
    </row>
    <row r="8" spans="1:8" s="2" customFormat="1" ht="39" customHeight="1" x14ac:dyDescent="0.15">
      <c r="A8" s="52" t="s">
        <v>164</v>
      </c>
      <c r="B8" s="12">
        <v>1</v>
      </c>
      <c r="C8" s="12">
        <v>24370</v>
      </c>
      <c r="D8" s="12">
        <v>36778</v>
      </c>
      <c r="E8" s="12">
        <v>80914</v>
      </c>
      <c r="F8" s="12">
        <v>141</v>
      </c>
      <c r="G8" s="12">
        <v>94</v>
      </c>
    </row>
    <row r="9" spans="1:8" s="47" customFormat="1" ht="39" customHeight="1" x14ac:dyDescent="0.15">
      <c r="A9" s="51" t="s">
        <v>165</v>
      </c>
      <c r="B9" s="49">
        <f t="shared" ref="B9:G9" si="2">SUM(B10:B14)</f>
        <v>396</v>
      </c>
      <c r="C9" s="49">
        <f t="shared" si="2"/>
        <v>128682</v>
      </c>
      <c r="D9" s="49">
        <f t="shared" si="2"/>
        <v>151406</v>
      </c>
      <c r="E9" s="49">
        <f t="shared" si="2"/>
        <v>449559</v>
      </c>
      <c r="F9" s="49">
        <f t="shared" si="2"/>
        <v>47740</v>
      </c>
      <c r="G9" s="49">
        <f t="shared" si="2"/>
        <v>38755</v>
      </c>
    </row>
    <row r="10" spans="1:8" s="47" customFormat="1" ht="39" customHeight="1" x14ac:dyDescent="0.15">
      <c r="A10" s="52" t="s">
        <v>166</v>
      </c>
      <c r="B10" s="12">
        <v>332</v>
      </c>
      <c r="C10" s="12">
        <v>106659</v>
      </c>
      <c r="D10" s="12">
        <v>125189</v>
      </c>
      <c r="E10" s="12">
        <v>374562</v>
      </c>
      <c r="F10" s="12">
        <v>39144</v>
      </c>
      <c r="G10" s="12">
        <v>31937</v>
      </c>
    </row>
    <row r="11" spans="1:8" s="2" customFormat="1" ht="39" customHeight="1" x14ac:dyDescent="0.15">
      <c r="A11" s="52" t="s">
        <v>167</v>
      </c>
      <c r="B11" s="12">
        <v>16</v>
      </c>
      <c r="C11" s="12">
        <v>9292</v>
      </c>
      <c r="D11" s="12">
        <v>9600</v>
      </c>
      <c r="E11" s="12">
        <v>33775</v>
      </c>
      <c r="F11" s="12">
        <v>1927</v>
      </c>
      <c r="G11" s="12">
        <v>1554</v>
      </c>
    </row>
    <row r="12" spans="1:8" s="2" customFormat="1" ht="39" customHeight="1" x14ac:dyDescent="0.15">
      <c r="A12" s="52" t="s">
        <v>168</v>
      </c>
      <c r="B12" s="12">
        <v>20</v>
      </c>
      <c r="C12" s="12">
        <v>943</v>
      </c>
      <c r="D12" s="12">
        <v>3976</v>
      </c>
      <c r="E12" s="12">
        <v>6095</v>
      </c>
      <c r="F12" s="12">
        <v>1030</v>
      </c>
      <c r="G12" s="12">
        <v>755</v>
      </c>
    </row>
    <row r="13" spans="1:8" s="2" customFormat="1" ht="39" customHeight="1" x14ac:dyDescent="0.15">
      <c r="A13" s="52" t="s">
        <v>169</v>
      </c>
      <c r="B13" s="12">
        <v>13</v>
      </c>
      <c r="C13" s="12">
        <v>7063</v>
      </c>
      <c r="D13" s="12">
        <v>6400</v>
      </c>
      <c r="E13" s="12">
        <v>20009</v>
      </c>
      <c r="F13" s="12">
        <v>2804</v>
      </c>
      <c r="G13" s="12">
        <v>2327</v>
      </c>
    </row>
    <row r="14" spans="1:8" s="2" customFormat="1" ht="39" customHeight="1" x14ac:dyDescent="0.15">
      <c r="A14" s="52" t="s">
        <v>170</v>
      </c>
      <c r="B14" s="13">
        <v>15</v>
      </c>
      <c r="C14" s="13">
        <v>4725</v>
      </c>
      <c r="D14" s="13">
        <v>6241</v>
      </c>
      <c r="E14" s="13">
        <v>15118</v>
      </c>
      <c r="F14" s="13">
        <v>2835</v>
      </c>
      <c r="G14" s="13">
        <v>2182</v>
      </c>
      <c r="H14" s="53"/>
    </row>
    <row r="15" spans="1:8" s="47" customFormat="1" ht="39" customHeight="1" x14ac:dyDescent="0.15">
      <c r="A15" s="51" t="s">
        <v>171</v>
      </c>
      <c r="B15" s="49">
        <f t="shared" ref="B15:G15" si="3">B16</f>
        <v>1131</v>
      </c>
      <c r="C15" s="49">
        <f t="shared" si="3"/>
        <v>86322</v>
      </c>
      <c r="D15" s="49">
        <f t="shared" si="3"/>
        <v>101587</v>
      </c>
      <c r="E15" s="49">
        <f t="shared" si="3"/>
        <v>523982</v>
      </c>
      <c r="F15" s="49">
        <f t="shared" si="3"/>
        <v>33503</v>
      </c>
      <c r="G15" s="49">
        <f t="shared" si="3"/>
        <v>33056</v>
      </c>
    </row>
    <row r="16" spans="1:8" s="2" customFormat="1" ht="39" customHeight="1" x14ac:dyDescent="0.15">
      <c r="A16" s="52" t="s">
        <v>172</v>
      </c>
      <c r="B16" s="12">
        <v>1131</v>
      </c>
      <c r="C16" s="12">
        <v>86322</v>
      </c>
      <c r="D16" s="12">
        <v>101587</v>
      </c>
      <c r="E16" s="12">
        <v>523982</v>
      </c>
      <c r="F16" s="12">
        <v>33503</v>
      </c>
      <c r="G16" s="12">
        <v>33056</v>
      </c>
    </row>
    <row r="17" spans="1:7" s="47" customFormat="1" ht="39" customHeight="1" x14ac:dyDescent="0.15">
      <c r="A17" s="51" t="s">
        <v>173</v>
      </c>
      <c r="B17" s="49">
        <f t="shared" ref="B17:G17" si="4">B18</f>
        <v>1236</v>
      </c>
      <c r="C17" s="49">
        <f t="shared" si="4"/>
        <v>90443</v>
      </c>
      <c r="D17" s="49">
        <f t="shared" si="4"/>
        <v>92015</v>
      </c>
      <c r="E17" s="49">
        <f t="shared" si="4"/>
        <v>221015</v>
      </c>
      <c r="F17" s="49">
        <f t="shared" si="4"/>
        <v>18758</v>
      </c>
      <c r="G17" s="49">
        <f t="shared" si="4"/>
        <v>11245</v>
      </c>
    </row>
    <row r="18" spans="1:7" s="2" customFormat="1" ht="39" customHeight="1" x14ac:dyDescent="0.15">
      <c r="A18" s="52" t="s">
        <v>174</v>
      </c>
      <c r="B18" s="12">
        <v>1236</v>
      </c>
      <c r="C18" s="12">
        <v>90443</v>
      </c>
      <c r="D18" s="12">
        <v>92015</v>
      </c>
      <c r="E18" s="12">
        <v>221015</v>
      </c>
      <c r="F18" s="12">
        <v>18758</v>
      </c>
      <c r="G18" s="12">
        <v>11245</v>
      </c>
    </row>
    <row r="19" spans="1:7" s="47" customFormat="1" ht="39" customHeight="1" x14ac:dyDescent="0.15">
      <c r="A19" s="54" t="s">
        <v>175</v>
      </c>
      <c r="B19" s="55">
        <v>13</v>
      </c>
      <c r="C19" s="55">
        <v>166</v>
      </c>
      <c r="D19" s="55">
        <v>128</v>
      </c>
      <c r="E19" s="55">
        <v>1150</v>
      </c>
      <c r="F19" s="55">
        <v>430</v>
      </c>
      <c r="G19" s="55">
        <v>359</v>
      </c>
    </row>
    <row r="20" spans="1:7" s="2" customFormat="1" ht="27.75" customHeight="1" x14ac:dyDescent="0.15">
      <c r="A20" s="282" t="s">
        <v>176</v>
      </c>
      <c r="B20" s="283"/>
      <c r="C20" s="283"/>
      <c r="D20" s="283"/>
      <c r="E20" s="283"/>
      <c r="F20" s="283"/>
      <c r="G20" s="283"/>
    </row>
    <row r="21" spans="1:7" s="2" customFormat="1" x14ac:dyDescent="0.15"/>
    <row r="22" spans="1:7" s="2" customFormat="1" x14ac:dyDescent="0.15"/>
    <row r="23" spans="1:7" s="2" customFormat="1" x14ac:dyDescent="0.15">
      <c r="B23" s="57"/>
      <c r="C23" s="57"/>
      <c r="D23" s="57"/>
      <c r="E23" s="57"/>
      <c r="F23" s="57"/>
      <c r="G23" s="57"/>
    </row>
    <row r="24" spans="1:7" s="2" customFormat="1" x14ac:dyDescent="0.15">
      <c r="B24" s="58"/>
      <c r="C24" s="58"/>
      <c r="D24" s="58"/>
      <c r="E24" s="58"/>
      <c r="F24" s="58"/>
      <c r="G24" s="58"/>
    </row>
    <row r="25" spans="1:7" s="2" customFormat="1" x14ac:dyDescent="0.15"/>
    <row r="26" spans="1:7" s="2" customFormat="1" x14ac:dyDescent="0.15"/>
    <row r="27" spans="1:7" s="2" customFormat="1" x14ac:dyDescent="0.15"/>
    <row r="28" spans="1:7" s="2" customFormat="1" x14ac:dyDescent="0.15"/>
    <row r="29" spans="1:7" s="2" customFormat="1" x14ac:dyDescent="0.15"/>
    <row r="30" spans="1:7" s="2" customFormat="1" x14ac:dyDescent="0.15"/>
    <row r="31" spans="1:7" s="2" customFormat="1" x14ac:dyDescent="0.15"/>
    <row r="32" spans="1:7" s="2" customFormat="1" x14ac:dyDescent="0.15"/>
    <row r="33" s="2" customFormat="1" x14ac:dyDescent="0.15"/>
    <row r="34" s="2" customFormat="1" x14ac:dyDescent="0.15"/>
    <row r="35" s="2" customFormat="1" x14ac:dyDescent="0.15"/>
    <row r="36" s="2" customFormat="1" x14ac:dyDescent="0.15"/>
    <row r="37" s="2" customFormat="1" x14ac:dyDescent="0.15"/>
    <row r="38" s="2" customFormat="1" x14ac:dyDescent="0.15"/>
    <row r="39" s="2" customFormat="1" x14ac:dyDescent="0.15"/>
    <row r="40" s="2" customFormat="1" x14ac:dyDescent="0.15"/>
    <row r="41" s="2" customFormat="1" x14ac:dyDescent="0.15"/>
    <row r="42" s="2" customFormat="1" x14ac:dyDescent="0.15"/>
    <row r="43" s="2" customFormat="1" x14ac:dyDescent="0.15"/>
    <row r="44" s="2" customFormat="1" x14ac:dyDescent="0.15"/>
    <row r="45" s="2" customFormat="1" x14ac:dyDescent="0.15"/>
    <row r="46" s="2" customFormat="1" x14ac:dyDescent="0.15"/>
    <row r="47" s="2" customFormat="1" x14ac:dyDescent="0.15"/>
    <row r="48" s="2" customFormat="1" x14ac:dyDescent="0.15"/>
    <row r="49" s="2" customFormat="1" x14ac:dyDescent="0.15"/>
    <row r="50" s="2" customFormat="1" x14ac:dyDescent="0.15"/>
    <row r="51" s="2" customFormat="1" x14ac:dyDescent="0.15"/>
    <row r="52" s="2" customFormat="1" x14ac:dyDescent="0.15"/>
    <row r="53" s="2" customFormat="1" x14ac:dyDescent="0.15"/>
    <row r="54" s="2" customFormat="1" x14ac:dyDescent="0.15"/>
    <row r="55" s="2" customFormat="1" x14ac:dyDescent="0.15"/>
    <row r="56" s="2" customFormat="1" x14ac:dyDescent="0.15"/>
    <row r="57" s="2" customFormat="1" x14ac:dyDescent="0.15"/>
    <row r="58" s="2" customFormat="1" x14ac:dyDescent="0.15"/>
    <row r="59" s="2" customFormat="1" x14ac:dyDescent="0.15"/>
    <row r="60" s="2" customFormat="1" x14ac:dyDescent="0.15"/>
    <row r="61" s="2" customFormat="1" x14ac:dyDescent="0.15"/>
    <row r="62" s="2" customFormat="1" x14ac:dyDescent="0.15"/>
    <row r="63" s="2" customFormat="1" x14ac:dyDescent="0.15"/>
  </sheetData>
  <mergeCells count="10">
    <mergeCell ref="A1:G1"/>
    <mergeCell ref="A2:G2"/>
    <mergeCell ref="A20:G20"/>
    <mergeCell ref="A3:A4"/>
    <mergeCell ref="B3:B4"/>
    <mergeCell ref="C3:C4"/>
    <mergeCell ref="D3:D4"/>
    <mergeCell ref="E3:E4"/>
    <mergeCell ref="F3:F4"/>
    <mergeCell ref="G3:G4"/>
  </mergeCells>
  <phoneticPr fontId="17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5"/>
  </sheetPr>
  <dimension ref="A1:IT26"/>
  <sheetViews>
    <sheetView showGridLines="0" showZeros="0" topLeftCell="A13" workbookViewId="0">
      <selection activeCell="M20" sqref="M20"/>
    </sheetView>
  </sheetViews>
  <sheetFormatPr defaultColWidth="9" defaultRowHeight="14.25" x14ac:dyDescent="0.15"/>
  <cols>
    <col min="1" max="1" width="10" style="3" customWidth="1"/>
    <col min="2" max="2" width="7.625" style="3" customWidth="1"/>
    <col min="3" max="10" width="6.625" style="3" customWidth="1"/>
    <col min="11" max="12" width="6.625" style="28" customWidth="1"/>
    <col min="13" max="13" width="9" style="28"/>
    <col min="14" max="254" width="9" style="3"/>
  </cols>
  <sheetData>
    <row r="1" spans="1:13" s="1" customFormat="1" ht="24.95" customHeight="1" x14ac:dyDescent="0.15">
      <c r="A1" s="232" t="s">
        <v>251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37"/>
    </row>
    <row r="2" spans="1:13" s="2" customFormat="1" ht="20.100000000000001" customHeight="1" x14ac:dyDescent="0.15">
      <c r="A2" s="4"/>
      <c r="C2" s="291" t="str">
        <f>'20-8教育基本情况'!A2</f>
        <v>(2018年）</v>
      </c>
      <c r="D2" s="291"/>
      <c r="E2" s="291"/>
      <c r="F2" s="291"/>
      <c r="G2" s="291"/>
      <c r="H2" s="291"/>
      <c r="I2" s="291"/>
      <c r="J2" s="291"/>
      <c r="K2" s="292" t="s">
        <v>177</v>
      </c>
      <c r="L2" s="292"/>
      <c r="M2" s="27"/>
    </row>
    <row r="3" spans="1:13" s="2" customFormat="1" ht="9.9499999999999993" customHeight="1" x14ac:dyDescent="0.15">
      <c r="A3" s="287" t="s">
        <v>178</v>
      </c>
      <c r="B3" s="289" t="s">
        <v>179</v>
      </c>
      <c r="C3" s="29"/>
      <c r="D3" s="29"/>
      <c r="E3" s="29"/>
      <c r="F3" s="29"/>
      <c r="G3" s="29"/>
      <c r="H3" s="29"/>
      <c r="I3" s="29"/>
      <c r="J3" s="29"/>
      <c r="K3" s="38"/>
      <c r="L3" s="39"/>
      <c r="M3" s="27"/>
    </row>
    <row r="4" spans="1:13" s="2" customFormat="1" ht="39.950000000000003" customHeight="1" x14ac:dyDescent="0.15">
      <c r="A4" s="288"/>
      <c r="B4" s="290"/>
      <c r="C4" s="7" t="s">
        <v>180</v>
      </c>
      <c r="D4" s="7" t="s">
        <v>181</v>
      </c>
      <c r="E4" s="7" t="s">
        <v>182</v>
      </c>
      <c r="F4" s="7" t="s">
        <v>183</v>
      </c>
      <c r="G4" s="7" t="s">
        <v>184</v>
      </c>
      <c r="H4" s="7" t="s">
        <v>185</v>
      </c>
      <c r="I4" s="7" t="s">
        <v>186</v>
      </c>
      <c r="J4" s="22" t="s">
        <v>187</v>
      </c>
      <c r="K4" s="23" t="s">
        <v>188</v>
      </c>
      <c r="L4" s="24" t="s">
        <v>189</v>
      </c>
      <c r="M4" s="27"/>
    </row>
    <row r="5" spans="1:13" s="2" customFormat="1" ht="29.1" customHeight="1" x14ac:dyDescent="0.15">
      <c r="A5" s="8" t="s">
        <v>190</v>
      </c>
      <c r="B5" s="30">
        <f>SUM(C5:L5)</f>
        <v>2788</v>
      </c>
      <c r="C5" s="31">
        <v>11</v>
      </c>
      <c r="D5" s="31">
        <v>1</v>
      </c>
      <c r="E5" s="31">
        <v>16</v>
      </c>
      <c r="F5" s="31">
        <v>20</v>
      </c>
      <c r="G5" s="31">
        <v>13</v>
      </c>
      <c r="H5" s="31">
        <v>15</v>
      </c>
      <c r="I5" s="31">
        <v>332</v>
      </c>
      <c r="J5" s="31">
        <v>1131</v>
      </c>
      <c r="K5" s="40">
        <v>1236</v>
      </c>
      <c r="L5" s="40">
        <v>13</v>
      </c>
      <c r="M5" s="27"/>
    </row>
    <row r="6" spans="1:13" s="2" customFormat="1" ht="29.1" customHeight="1" x14ac:dyDescent="0.15">
      <c r="A6" s="11" t="s">
        <v>191</v>
      </c>
      <c r="B6" s="32">
        <f t="shared" ref="B6:B13" si="0">SUM(C6:L6)</f>
        <v>364</v>
      </c>
      <c r="C6" s="12"/>
      <c r="D6" s="13"/>
      <c r="E6" s="12"/>
      <c r="F6" s="12">
        <v>1</v>
      </c>
      <c r="G6" s="12">
        <v>2</v>
      </c>
      <c r="H6" s="12">
        <v>1</v>
      </c>
      <c r="I6" s="12">
        <v>36</v>
      </c>
      <c r="J6" s="12">
        <v>120</v>
      </c>
      <c r="K6" s="20">
        <v>203</v>
      </c>
      <c r="L6" s="20">
        <v>1</v>
      </c>
      <c r="M6" s="27"/>
    </row>
    <row r="7" spans="1:13" s="2" customFormat="1" ht="29.1" customHeight="1" x14ac:dyDescent="0.15">
      <c r="A7" s="11" t="s">
        <v>192</v>
      </c>
      <c r="B7" s="32">
        <f t="shared" si="0"/>
        <v>315</v>
      </c>
      <c r="C7" s="12"/>
      <c r="D7" s="12"/>
      <c r="E7" s="12">
        <v>1</v>
      </c>
      <c r="F7" s="12">
        <v>1</v>
      </c>
      <c r="G7" s="12"/>
      <c r="H7" s="12">
        <v>1</v>
      </c>
      <c r="I7" s="12">
        <v>38</v>
      </c>
      <c r="J7" s="12">
        <v>108</v>
      </c>
      <c r="K7" s="20">
        <v>165</v>
      </c>
      <c r="L7" s="20">
        <v>1</v>
      </c>
      <c r="M7" s="27"/>
    </row>
    <row r="8" spans="1:13" s="2" customFormat="1" ht="29.1" customHeight="1" x14ac:dyDescent="0.15">
      <c r="A8" s="11" t="s">
        <v>259</v>
      </c>
      <c r="B8" s="32">
        <f t="shared" si="0"/>
        <v>182</v>
      </c>
      <c r="C8" s="12"/>
      <c r="D8" s="12"/>
      <c r="E8" s="12">
        <v>1</v>
      </c>
      <c r="F8" s="12">
        <v>1</v>
      </c>
      <c r="G8" s="33">
        <v>1</v>
      </c>
      <c r="H8" s="33"/>
      <c r="I8" s="33">
        <v>27</v>
      </c>
      <c r="J8" s="41">
        <v>103</v>
      </c>
      <c r="K8" s="20">
        <v>48</v>
      </c>
      <c r="L8" s="20">
        <v>1</v>
      </c>
      <c r="M8" s="27"/>
    </row>
    <row r="9" spans="1:13" s="2" customFormat="1" ht="29.1" customHeight="1" x14ac:dyDescent="0.15">
      <c r="A9" s="11" t="s">
        <v>193</v>
      </c>
      <c r="B9" s="32">
        <f t="shared" si="0"/>
        <v>162</v>
      </c>
      <c r="C9" s="12"/>
      <c r="D9" s="12"/>
      <c r="E9" s="12"/>
      <c r="F9" s="12">
        <v>1</v>
      </c>
      <c r="G9" s="33">
        <v>1</v>
      </c>
      <c r="H9" s="33"/>
      <c r="I9" s="33">
        <v>25</v>
      </c>
      <c r="J9" s="41">
        <v>100</v>
      </c>
      <c r="K9" s="20">
        <v>34</v>
      </c>
      <c r="L9" s="20">
        <v>1</v>
      </c>
      <c r="M9" s="27"/>
    </row>
    <row r="10" spans="1:13" s="2" customFormat="1" ht="29.1" customHeight="1" x14ac:dyDescent="0.15">
      <c r="A10" s="11" t="s">
        <v>194</v>
      </c>
      <c r="B10" s="32">
        <f t="shared" si="0"/>
        <v>154</v>
      </c>
      <c r="C10" s="12"/>
      <c r="D10" s="12"/>
      <c r="E10" s="12"/>
      <c r="F10" s="12">
        <v>1</v>
      </c>
      <c r="G10" s="33">
        <v>1</v>
      </c>
      <c r="H10" s="33"/>
      <c r="I10" s="33">
        <v>26</v>
      </c>
      <c r="J10" s="41">
        <v>80</v>
      </c>
      <c r="K10" s="20">
        <v>45</v>
      </c>
      <c r="L10" s="20">
        <v>1</v>
      </c>
      <c r="M10" s="27"/>
    </row>
    <row r="11" spans="1:13" s="2" customFormat="1" ht="29.1" customHeight="1" x14ac:dyDescent="0.15">
      <c r="A11" s="11" t="s">
        <v>195</v>
      </c>
      <c r="B11" s="32">
        <f t="shared" si="0"/>
        <v>217</v>
      </c>
      <c r="C11" s="12"/>
      <c r="D11" s="12"/>
      <c r="E11" s="12">
        <v>1</v>
      </c>
      <c r="F11" s="12">
        <v>1</v>
      </c>
      <c r="G11" s="33"/>
      <c r="H11" s="33">
        <v>1</v>
      </c>
      <c r="I11" s="33">
        <v>21</v>
      </c>
      <c r="J11" s="41">
        <v>88</v>
      </c>
      <c r="K11" s="20">
        <v>104</v>
      </c>
      <c r="L11" s="20">
        <v>1</v>
      </c>
      <c r="M11" s="27"/>
    </row>
    <row r="12" spans="1:13" s="2" customFormat="1" ht="29.1" customHeight="1" x14ac:dyDescent="0.15">
      <c r="A12" s="11" t="s">
        <v>196</v>
      </c>
      <c r="B12" s="32">
        <f t="shared" si="0"/>
        <v>265</v>
      </c>
      <c r="C12" s="12"/>
      <c r="D12" s="12"/>
      <c r="E12" s="12"/>
      <c r="F12" s="12">
        <v>1</v>
      </c>
      <c r="G12" s="33">
        <v>1</v>
      </c>
      <c r="H12" s="33">
        <v>1</v>
      </c>
      <c r="I12" s="33">
        <v>23</v>
      </c>
      <c r="J12" s="41">
        <v>120</v>
      </c>
      <c r="K12" s="20">
        <v>118</v>
      </c>
      <c r="L12" s="20">
        <v>1</v>
      </c>
      <c r="M12" s="27"/>
    </row>
    <row r="13" spans="1:13" s="2" customFormat="1" ht="29.1" customHeight="1" x14ac:dyDescent="0.15">
      <c r="A13" s="15" t="s">
        <v>131</v>
      </c>
      <c r="B13" s="34">
        <f t="shared" si="0"/>
        <v>1129</v>
      </c>
      <c r="C13" s="17">
        <v>11</v>
      </c>
      <c r="D13" s="17">
        <v>1</v>
      </c>
      <c r="E13" s="17">
        <v>13</v>
      </c>
      <c r="F13" s="17">
        <v>13</v>
      </c>
      <c r="G13" s="17">
        <v>7</v>
      </c>
      <c r="H13" s="17">
        <v>11</v>
      </c>
      <c r="I13" s="17">
        <v>136</v>
      </c>
      <c r="J13" s="17">
        <v>412</v>
      </c>
      <c r="K13" s="42">
        <v>519</v>
      </c>
      <c r="L13" s="42">
        <v>6</v>
      </c>
      <c r="M13" s="27"/>
    </row>
    <row r="14" spans="1:13" s="1" customFormat="1" ht="24.95" customHeight="1" x14ac:dyDescent="0.15">
      <c r="A14" s="232" t="s">
        <v>252</v>
      </c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37"/>
    </row>
    <row r="15" spans="1:13" s="2" customFormat="1" ht="20.100000000000001" customHeight="1" x14ac:dyDescent="0.15">
      <c r="A15" s="4"/>
      <c r="C15" s="291" t="str">
        <f>C2</f>
        <v>(2018年）</v>
      </c>
      <c r="D15" s="291"/>
      <c r="E15" s="291"/>
      <c r="F15" s="291"/>
      <c r="G15" s="291"/>
      <c r="H15" s="291"/>
      <c r="I15" s="291"/>
      <c r="J15" s="291"/>
      <c r="K15" s="292" t="s">
        <v>197</v>
      </c>
      <c r="L15" s="292"/>
      <c r="M15" s="27"/>
    </row>
    <row r="16" spans="1:13" s="2" customFormat="1" ht="9.9499999999999993" customHeight="1" x14ac:dyDescent="0.15">
      <c r="A16" s="287" t="s">
        <v>178</v>
      </c>
      <c r="B16" s="289" t="s">
        <v>198</v>
      </c>
      <c r="C16" s="29"/>
      <c r="D16" s="29"/>
      <c r="E16" s="29"/>
      <c r="F16" s="29"/>
      <c r="G16" s="35"/>
      <c r="H16" s="35"/>
      <c r="I16" s="35"/>
      <c r="J16" s="35"/>
      <c r="K16" s="43"/>
      <c r="L16" s="44"/>
      <c r="M16" s="27"/>
    </row>
    <row r="17" spans="1:13" s="2" customFormat="1" ht="39.950000000000003" customHeight="1" x14ac:dyDescent="0.15">
      <c r="A17" s="288"/>
      <c r="B17" s="290"/>
      <c r="C17" s="7" t="s">
        <v>180</v>
      </c>
      <c r="D17" s="7" t="s">
        <v>181</v>
      </c>
      <c r="E17" s="7" t="s">
        <v>182</v>
      </c>
      <c r="F17" s="7" t="s">
        <v>183</v>
      </c>
      <c r="G17" s="7" t="s">
        <v>184</v>
      </c>
      <c r="H17" s="7" t="s">
        <v>185</v>
      </c>
      <c r="I17" s="7" t="s">
        <v>186</v>
      </c>
      <c r="J17" s="22" t="s">
        <v>187</v>
      </c>
      <c r="K17" s="23" t="s">
        <v>188</v>
      </c>
      <c r="L17" s="24" t="s">
        <v>189</v>
      </c>
      <c r="M17" s="27"/>
    </row>
    <row r="18" spans="1:13" s="2" customFormat="1" ht="29.1" customHeight="1" x14ac:dyDescent="0.15">
      <c r="A18" s="8" t="s">
        <v>190</v>
      </c>
      <c r="B18" s="31">
        <f>SUM(C18:L18)</f>
        <v>110807</v>
      </c>
      <c r="C18" s="31">
        <v>10235</v>
      </c>
      <c r="D18" s="31">
        <v>141</v>
      </c>
      <c r="E18" s="31">
        <v>1927</v>
      </c>
      <c r="F18" s="31">
        <v>1030</v>
      </c>
      <c r="G18" s="31">
        <v>2804</v>
      </c>
      <c r="H18" s="31">
        <v>2835</v>
      </c>
      <c r="I18" s="31">
        <v>39144</v>
      </c>
      <c r="J18" s="31">
        <v>33503</v>
      </c>
      <c r="K18" s="45">
        <v>18758</v>
      </c>
      <c r="L18" s="45">
        <v>430</v>
      </c>
      <c r="M18" s="27"/>
    </row>
    <row r="19" spans="1:13" s="2" customFormat="1" ht="29.1" customHeight="1" x14ac:dyDescent="0.15">
      <c r="A19" s="11" t="s">
        <v>191</v>
      </c>
      <c r="B19" s="12">
        <f t="shared" ref="B19:B26" si="1">SUM(C19:L19)</f>
        <v>10666</v>
      </c>
      <c r="C19" s="12"/>
      <c r="D19" s="12"/>
      <c r="E19" s="12">
        <v>0</v>
      </c>
      <c r="F19" s="12">
        <v>86</v>
      </c>
      <c r="G19" s="12">
        <v>452</v>
      </c>
      <c r="H19" s="12">
        <v>136</v>
      </c>
      <c r="I19" s="12">
        <v>3822</v>
      </c>
      <c r="J19" s="12">
        <v>3752</v>
      </c>
      <c r="K19" s="46">
        <v>2373</v>
      </c>
      <c r="L19" s="46">
        <v>45</v>
      </c>
      <c r="M19" s="27"/>
    </row>
    <row r="20" spans="1:13" s="2" customFormat="1" ht="29.1" customHeight="1" x14ac:dyDescent="0.15">
      <c r="A20" s="11" t="s">
        <v>192</v>
      </c>
      <c r="B20" s="12">
        <f t="shared" si="1"/>
        <v>9903</v>
      </c>
      <c r="C20" s="12"/>
      <c r="D20" s="12"/>
      <c r="E20" s="12">
        <v>237</v>
      </c>
      <c r="F20" s="12">
        <v>75</v>
      </c>
      <c r="G20" s="12">
        <v>0</v>
      </c>
      <c r="H20" s="12">
        <v>49</v>
      </c>
      <c r="I20" s="12">
        <v>4375</v>
      </c>
      <c r="J20" s="12">
        <v>3314</v>
      </c>
      <c r="K20" s="46">
        <v>1834</v>
      </c>
      <c r="L20" s="46">
        <v>19</v>
      </c>
      <c r="M20" s="27"/>
    </row>
    <row r="21" spans="1:13" s="2" customFormat="1" ht="29.1" customHeight="1" x14ac:dyDescent="0.15">
      <c r="A21" s="11" t="s">
        <v>259</v>
      </c>
      <c r="B21" s="12">
        <f t="shared" si="1"/>
        <v>6625</v>
      </c>
      <c r="C21" s="12"/>
      <c r="D21" s="12"/>
      <c r="E21" s="36">
        <v>120</v>
      </c>
      <c r="F21" s="36">
        <v>50</v>
      </c>
      <c r="G21" s="12">
        <v>240</v>
      </c>
      <c r="H21" s="12"/>
      <c r="I21" s="12">
        <v>3126</v>
      </c>
      <c r="J21" s="12">
        <v>2333</v>
      </c>
      <c r="K21" s="46">
        <v>736</v>
      </c>
      <c r="L21" s="46">
        <v>20</v>
      </c>
      <c r="M21" s="27"/>
    </row>
    <row r="22" spans="1:13" s="2" customFormat="1" ht="29.1" customHeight="1" x14ac:dyDescent="0.15">
      <c r="A22" s="11" t="s">
        <v>193</v>
      </c>
      <c r="B22" s="12">
        <f t="shared" si="1"/>
        <v>6331</v>
      </c>
      <c r="C22" s="12"/>
      <c r="D22" s="12"/>
      <c r="E22" s="36">
        <v>0</v>
      </c>
      <c r="F22" s="36">
        <v>51</v>
      </c>
      <c r="G22" s="12">
        <v>372</v>
      </c>
      <c r="H22" s="12"/>
      <c r="I22" s="12">
        <v>2962</v>
      </c>
      <c r="J22" s="12">
        <v>2270</v>
      </c>
      <c r="K22" s="46">
        <v>642</v>
      </c>
      <c r="L22" s="46">
        <v>34</v>
      </c>
      <c r="M22" s="27"/>
    </row>
    <row r="23" spans="1:13" s="2" customFormat="1" ht="29.1" customHeight="1" x14ac:dyDescent="0.15">
      <c r="A23" s="11" t="s">
        <v>194</v>
      </c>
      <c r="B23" s="12">
        <f t="shared" si="1"/>
        <v>5094</v>
      </c>
      <c r="C23" s="12"/>
      <c r="D23" s="12"/>
      <c r="E23" s="36">
        <v>0</v>
      </c>
      <c r="F23" s="36">
        <v>28</v>
      </c>
      <c r="G23" s="12">
        <v>206</v>
      </c>
      <c r="H23" s="12"/>
      <c r="I23" s="12">
        <v>2393</v>
      </c>
      <c r="J23" s="12">
        <v>1743</v>
      </c>
      <c r="K23" s="46">
        <v>699</v>
      </c>
      <c r="L23" s="46">
        <v>25</v>
      </c>
      <c r="M23" s="27"/>
    </row>
    <row r="24" spans="1:13" s="2" customFormat="1" ht="29.1" customHeight="1" x14ac:dyDescent="0.15">
      <c r="A24" s="11" t="s">
        <v>195</v>
      </c>
      <c r="B24" s="12">
        <f t="shared" si="1"/>
        <v>5740</v>
      </c>
      <c r="C24" s="12"/>
      <c r="D24" s="12"/>
      <c r="E24" s="36">
        <v>194</v>
      </c>
      <c r="F24" s="36">
        <v>46</v>
      </c>
      <c r="G24" s="12">
        <v>0</v>
      </c>
      <c r="H24" s="12">
        <v>156</v>
      </c>
      <c r="I24" s="12">
        <v>1977</v>
      </c>
      <c r="J24" s="12">
        <v>2456</v>
      </c>
      <c r="K24" s="46">
        <v>883</v>
      </c>
      <c r="L24" s="46">
        <v>28</v>
      </c>
      <c r="M24" s="27"/>
    </row>
    <row r="25" spans="1:13" s="2" customFormat="1" ht="29.1" customHeight="1" x14ac:dyDescent="0.15">
      <c r="A25" s="11" t="s">
        <v>196</v>
      </c>
      <c r="B25" s="12">
        <f t="shared" si="1"/>
        <v>8183</v>
      </c>
      <c r="C25" s="12"/>
      <c r="D25" s="12"/>
      <c r="E25" s="36">
        <v>0</v>
      </c>
      <c r="F25" s="36">
        <v>108</v>
      </c>
      <c r="G25" s="12">
        <v>295</v>
      </c>
      <c r="H25" s="12">
        <v>175</v>
      </c>
      <c r="I25" s="12">
        <v>3101</v>
      </c>
      <c r="J25" s="12">
        <v>3280</v>
      </c>
      <c r="K25" s="46">
        <v>1192</v>
      </c>
      <c r="L25" s="46">
        <v>32</v>
      </c>
      <c r="M25" s="27"/>
    </row>
    <row r="26" spans="1:13" s="2" customFormat="1" ht="29.1" customHeight="1" x14ac:dyDescent="0.15">
      <c r="A26" s="15" t="s">
        <v>131</v>
      </c>
      <c r="B26" s="16">
        <f t="shared" si="1"/>
        <v>58265</v>
      </c>
      <c r="C26" s="17">
        <v>10235</v>
      </c>
      <c r="D26" s="17">
        <v>141</v>
      </c>
      <c r="E26" s="17">
        <v>1376</v>
      </c>
      <c r="F26" s="17">
        <v>586</v>
      </c>
      <c r="G26" s="17">
        <v>1239</v>
      </c>
      <c r="H26" s="17">
        <v>2319</v>
      </c>
      <c r="I26" s="17">
        <v>17388</v>
      </c>
      <c r="J26" s="17">
        <v>14355</v>
      </c>
      <c r="K26" s="42">
        <v>10399</v>
      </c>
      <c r="L26" s="42">
        <v>227</v>
      </c>
      <c r="M26" s="27"/>
    </row>
  </sheetData>
  <mergeCells count="10">
    <mergeCell ref="A16:A17"/>
    <mergeCell ref="B3:B4"/>
    <mergeCell ref="B16:B17"/>
    <mergeCell ref="A1:L1"/>
    <mergeCell ref="C2:J2"/>
    <mergeCell ref="K2:L2"/>
    <mergeCell ref="A14:L14"/>
    <mergeCell ref="C15:J15"/>
    <mergeCell ref="K15:L15"/>
    <mergeCell ref="A3:A4"/>
  </mergeCells>
  <phoneticPr fontId="17" type="noConversion"/>
  <dataValidations count="1">
    <dataValidation type="whole" operator="greaterThanOrEqual" allowBlank="1" showInputMessage="1" showErrorMessage="1" sqref="G8:I12 E21:F25">
      <formula1>0</formula1>
    </dataValidation>
  </dataValidations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20-1历年科技</vt:lpstr>
      <vt:lpstr>20-2科技情况</vt:lpstr>
      <vt:lpstr>20-3科学奖励</vt:lpstr>
      <vt:lpstr>20-4规上科技</vt:lpstr>
      <vt:lpstr>20-5分县区规上R&amp;D</vt:lpstr>
      <vt:lpstr>20-6分县区规上科技</vt:lpstr>
      <vt:lpstr>20-7历年教育</vt:lpstr>
      <vt:lpstr>20-8教育基本情况</vt:lpstr>
      <vt:lpstr>20-9分县学校情况20-9续表1</vt:lpstr>
      <vt:lpstr>2-9续表2   20-10分县学生情况</vt:lpstr>
      <vt:lpstr>20-10续表1续表2</vt:lpstr>
    </vt:vector>
  </TitlesOfParts>
  <Company>zao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zlm</dc:creator>
  <cp:lastModifiedBy>zsx</cp:lastModifiedBy>
  <cp:revision>1</cp:revision>
  <cp:lastPrinted>2020-01-03T03:14:41Z</cp:lastPrinted>
  <dcterms:created xsi:type="dcterms:W3CDTF">2017-01-12T06:17:00Z</dcterms:created>
  <dcterms:modified xsi:type="dcterms:W3CDTF">2020-03-03T06:05:55Z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