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E:\综合处\03提要、年鉴、公报\年鉴\年鉴-2019\过程\2019统计年鉴【第二批】\"/>
    </mc:Choice>
  </mc:AlternateContent>
  <bookViews>
    <workbookView xWindow="0" yWindow="0" windowWidth="19380" windowHeight="10350" tabRatio="723" activeTab="1"/>
  </bookViews>
  <sheets>
    <sheet name="13-1" sheetId="21" r:id="rId1"/>
    <sheet name="13-2" sheetId="58" r:id="rId2"/>
    <sheet name="13-3" sheetId="60" r:id="rId3"/>
    <sheet name="13-4" sheetId="50" r:id="rId4"/>
    <sheet name="13-5" sheetId="61" r:id="rId5"/>
    <sheet name="13-6" sheetId="62" r:id="rId6"/>
    <sheet name="13-7" sheetId="17" r:id="rId7"/>
    <sheet name="13-8" sheetId="69" r:id="rId8"/>
    <sheet name="13-9" sheetId="63" r:id="rId9"/>
    <sheet name="13-10" sheetId="64" r:id="rId10"/>
    <sheet name="13-11" sheetId="6" r:id="rId11"/>
    <sheet name="13-12" sheetId="65" r:id="rId12"/>
    <sheet name="13-13" sheetId="66" r:id="rId13"/>
    <sheet name="13-14" sheetId="67" r:id="rId14"/>
    <sheet name="13-15" sheetId="68" r:id="rId15"/>
    <sheet name="13-16" sheetId="18" r:id="rId16"/>
    <sheet name="13-17" sheetId="33" r:id="rId17"/>
  </sheets>
  <definedNames>
    <definedName name="_xlnm.Print_Area" localSheetId="15">'13-16'!$A$1:$P$25</definedName>
    <definedName name="_xlnm.Print_Titles" localSheetId="10">'13-11'!$A:$B</definedName>
    <definedName name="_xlnm.Print_Titles" localSheetId="11">'13-12'!$A:$B</definedName>
    <definedName name="_xlnm.Print_Titles" localSheetId="12">'13-13'!$A:$B</definedName>
    <definedName name="_xlnm.Print_Titles" localSheetId="13">'13-14'!$A:$B</definedName>
    <definedName name="_xlnm.Print_Titles" localSheetId="14">'13-15'!$A:$B</definedName>
    <definedName name="_xlnm.Print_Titles" localSheetId="15">'13-16'!$A:$B</definedName>
    <definedName name="_xlnm.Print_Titles" localSheetId="2">'13-3'!$A:$A</definedName>
    <definedName name="_xlnm.Print_Titles" localSheetId="3">'13-4'!$A:$A</definedName>
    <definedName name="_xlnm.Print_Titles" localSheetId="4">'13-5'!$A:$A</definedName>
    <definedName name="_xlnm.Print_Titles" localSheetId="5">'13-6'!$A:$A</definedName>
  </definedNames>
  <calcPr calcId="152511" fullPrecision="0"/>
</workbook>
</file>

<file path=xl/calcChain.xml><?xml version="1.0" encoding="utf-8"?>
<calcChain xmlns="http://schemas.openxmlformats.org/spreadsheetml/2006/main">
  <c r="E14" i="6" l="1"/>
  <c r="F14" i="6"/>
  <c r="G14" i="6"/>
  <c r="H14" i="6"/>
  <c r="I14" i="6"/>
  <c r="J14" i="6"/>
  <c r="K14" i="6"/>
  <c r="L14" i="6"/>
  <c r="M14" i="6"/>
  <c r="N14" i="6"/>
  <c r="O14" i="6"/>
  <c r="P14" i="6"/>
  <c r="D13" i="33"/>
  <c r="E13" i="33"/>
  <c r="C13" i="33"/>
  <c r="O13" i="18"/>
  <c r="D13" i="18"/>
  <c r="D14" i="18" s="1"/>
  <c r="E13" i="18"/>
  <c r="E14" i="18" s="1"/>
  <c r="F13" i="18"/>
  <c r="F14" i="18" s="1"/>
  <c r="G13" i="18"/>
  <c r="G14" i="18" s="1"/>
  <c r="H13" i="18"/>
  <c r="H14" i="18" s="1"/>
  <c r="I13" i="18"/>
  <c r="I14" i="18" s="1"/>
  <c r="J13" i="18"/>
  <c r="J14" i="18" s="1"/>
  <c r="K13" i="18"/>
  <c r="K14" i="18" s="1"/>
  <c r="L13" i="18"/>
  <c r="L14" i="18" s="1"/>
  <c r="M13" i="18"/>
  <c r="M14" i="18" s="1"/>
  <c r="N13" i="18"/>
  <c r="N14" i="18" s="1"/>
  <c r="O14" i="18"/>
  <c r="P13" i="18"/>
  <c r="P14" i="18" s="1"/>
  <c r="C13" i="18"/>
  <c r="C14" i="18" s="1"/>
  <c r="D13" i="66"/>
  <c r="D14" i="66" s="1"/>
  <c r="E13" i="66"/>
  <c r="E14" i="66" s="1"/>
  <c r="F13" i="66"/>
  <c r="F14" i="66" s="1"/>
  <c r="G13" i="66"/>
  <c r="G14" i="66" s="1"/>
  <c r="H13" i="66"/>
  <c r="H14" i="66" s="1"/>
  <c r="I13" i="66"/>
  <c r="I14" i="66" s="1"/>
  <c r="J13" i="66"/>
  <c r="J14" i="66" s="1"/>
  <c r="K13" i="66"/>
  <c r="K14" i="66" s="1"/>
  <c r="L13" i="66"/>
  <c r="L14" i="66" s="1"/>
  <c r="M13" i="66"/>
  <c r="M14" i="66" s="1"/>
  <c r="C13" i="66"/>
  <c r="C14" i="66" s="1"/>
  <c r="F14" i="68"/>
  <c r="J14" i="68"/>
  <c r="D13" i="68"/>
  <c r="D14" i="68" s="1"/>
  <c r="E13" i="68"/>
  <c r="E14" i="68" s="1"/>
  <c r="F13" i="68"/>
  <c r="G13" i="68"/>
  <c r="G14" i="68" s="1"/>
  <c r="H13" i="68"/>
  <c r="H14" i="68" s="1"/>
  <c r="I13" i="68"/>
  <c r="I14" i="68" s="1"/>
  <c r="J13" i="68"/>
  <c r="K13" i="68"/>
  <c r="K14" i="68" s="1"/>
  <c r="L13" i="68"/>
  <c r="L14" i="68" s="1"/>
  <c r="M13" i="68"/>
  <c r="M14" i="68" s="1"/>
  <c r="C13" i="68"/>
  <c r="C14" i="68" s="1"/>
  <c r="D14" i="67"/>
  <c r="H14" i="67"/>
  <c r="L14" i="67"/>
  <c r="D13" i="67"/>
  <c r="E13" i="67"/>
  <c r="E14" i="67" s="1"/>
  <c r="F13" i="67"/>
  <c r="F14" i="67" s="1"/>
  <c r="G13" i="67"/>
  <c r="G14" i="67" s="1"/>
  <c r="H13" i="67"/>
  <c r="I13" i="67"/>
  <c r="I14" i="67" s="1"/>
  <c r="J13" i="67"/>
  <c r="J14" i="67" s="1"/>
  <c r="K13" i="67"/>
  <c r="K14" i="67" s="1"/>
  <c r="L13" i="67"/>
  <c r="M13" i="67"/>
  <c r="M14" i="67" s="1"/>
  <c r="C13" i="67"/>
  <c r="C14" i="67" s="1"/>
  <c r="D14" i="65"/>
  <c r="E14" i="65"/>
  <c r="F14" i="65"/>
  <c r="G14" i="65"/>
  <c r="H14" i="65"/>
  <c r="I14" i="65"/>
  <c r="J14" i="65"/>
  <c r="K14" i="65"/>
  <c r="L14" i="65"/>
  <c r="M14" i="65"/>
  <c r="N14" i="65"/>
  <c r="O14" i="65"/>
  <c r="P14" i="65"/>
  <c r="Q14" i="65"/>
  <c r="R14" i="65"/>
  <c r="S14" i="65"/>
  <c r="T14" i="65"/>
  <c r="U14" i="65"/>
  <c r="V14" i="65"/>
  <c r="W14" i="65"/>
  <c r="X14" i="65"/>
  <c r="Y14" i="65"/>
  <c r="Z14" i="65"/>
  <c r="AA14" i="65"/>
  <c r="AB14" i="65"/>
  <c r="AC14" i="65"/>
  <c r="AD14" i="65"/>
  <c r="AE14" i="65"/>
  <c r="D15" i="65"/>
  <c r="E15" i="65"/>
  <c r="F15" i="65"/>
  <c r="G15" i="65"/>
  <c r="H15" i="65"/>
  <c r="I15" i="65"/>
  <c r="J15" i="65"/>
  <c r="K15" i="65"/>
  <c r="L15" i="65"/>
  <c r="M15" i="65"/>
  <c r="N15" i="65"/>
  <c r="O15" i="65"/>
  <c r="P15" i="65"/>
  <c r="Q15" i="65"/>
  <c r="R15" i="65"/>
  <c r="S15" i="65"/>
  <c r="T15" i="65"/>
  <c r="U15" i="65"/>
  <c r="V15" i="65"/>
  <c r="W15" i="65"/>
  <c r="X15" i="65"/>
  <c r="Y15" i="65"/>
  <c r="Z15" i="65"/>
  <c r="AA15" i="65"/>
  <c r="AB15" i="65"/>
  <c r="AC15" i="65"/>
  <c r="AD15" i="65"/>
  <c r="AE15" i="65"/>
  <c r="C14" i="65"/>
  <c r="C15" i="65" s="1"/>
  <c r="D7" i="6"/>
  <c r="D8" i="6"/>
  <c r="C8" i="6" s="1"/>
  <c r="D9" i="6"/>
  <c r="C9" i="6" s="1"/>
  <c r="D10" i="6"/>
  <c r="D11" i="6"/>
  <c r="C11" i="6" s="1"/>
  <c r="D12" i="6"/>
  <c r="C12" i="6" s="1"/>
  <c r="D13" i="6"/>
  <c r="C13" i="6" s="1"/>
  <c r="D15" i="6"/>
  <c r="C15" i="6" s="1"/>
  <c r="D16" i="6"/>
  <c r="C16" i="6" s="1"/>
  <c r="D17" i="6"/>
  <c r="C17" i="6" s="1"/>
  <c r="D18" i="6"/>
  <c r="D19" i="6"/>
  <c r="C19" i="6" s="1"/>
  <c r="D20" i="6"/>
  <c r="C20" i="6" s="1"/>
  <c r="D21" i="6"/>
  <c r="C21" i="6" s="1"/>
  <c r="D22" i="6"/>
  <c r="C22" i="6" s="1"/>
  <c r="D23" i="6"/>
  <c r="C23" i="6" s="1"/>
  <c r="D24" i="6"/>
  <c r="C24" i="6" s="1"/>
  <c r="D25" i="6"/>
  <c r="C25" i="6" s="1"/>
  <c r="D26" i="6"/>
  <c r="C26" i="6" s="1"/>
  <c r="D6" i="6"/>
  <c r="C6" i="6" s="1"/>
  <c r="C18" i="6"/>
  <c r="C7" i="6"/>
  <c r="C10" i="6"/>
  <c r="G13" i="64"/>
  <c r="L13" i="64" s="1"/>
  <c r="L6" i="64"/>
  <c r="L7" i="64"/>
  <c r="L8" i="64"/>
  <c r="L9" i="64"/>
  <c r="L10" i="64"/>
  <c r="L11" i="64"/>
  <c r="L12" i="64"/>
  <c r="L15" i="64"/>
  <c r="L16" i="64"/>
  <c r="L17" i="64"/>
  <c r="L18" i="64"/>
  <c r="L19" i="64"/>
  <c r="L20" i="64"/>
  <c r="L21" i="64"/>
  <c r="L22" i="64"/>
  <c r="L23" i="64"/>
  <c r="L24" i="64"/>
  <c r="L25" i="64"/>
  <c r="L5" i="64"/>
  <c r="G13" i="63"/>
  <c r="L13" i="63" s="1"/>
  <c r="L6" i="63"/>
  <c r="L7" i="63"/>
  <c r="L8" i="63"/>
  <c r="L9" i="63"/>
  <c r="L10" i="63"/>
  <c r="L11" i="63"/>
  <c r="L12" i="63"/>
  <c r="L15" i="63"/>
  <c r="L16" i="63"/>
  <c r="L17" i="63"/>
  <c r="L18" i="63"/>
  <c r="L19" i="63"/>
  <c r="L20" i="63"/>
  <c r="L21" i="63"/>
  <c r="L22" i="63"/>
  <c r="L23" i="63"/>
  <c r="L24" i="63"/>
  <c r="L25" i="63"/>
  <c r="L5" i="63"/>
  <c r="H2" i="60"/>
  <c r="D14" i="6" l="1"/>
  <c r="C14" i="6"/>
  <c r="G14" i="64"/>
  <c r="L14" i="64" s="1"/>
  <c r="G14" i="63"/>
  <c r="L14" i="63" s="1"/>
  <c r="H30" i="58" l="1"/>
  <c r="H31" i="58"/>
  <c r="H32" i="58"/>
  <c r="H33" i="58"/>
  <c r="H34" i="58"/>
  <c r="H35" i="58"/>
  <c r="H36" i="58"/>
  <c r="H37" i="58"/>
  <c r="H29" i="58"/>
  <c r="H25" i="58"/>
  <c r="H26" i="58"/>
  <c r="H27" i="58"/>
  <c r="H24" i="58"/>
  <c r="H16" i="58"/>
  <c r="H17" i="58"/>
  <c r="H18" i="58"/>
  <c r="H19" i="58"/>
  <c r="H20" i="58"/>
  <c r="H21" i="58"/>
  <c r="H22" i="58"/>
  <c r="H23" i="58"/>
  <c r="C48" i="60"/>
  <c r="H48" i="60"/>
  <c r="N2" i="60" l="1"/>
  <c r="T2" i="60" l="1"/>
  <c r="N48" i="60"/>
  <c r="Z2" i="60" l="1"/>
  <c r="T48" i="60"/>
  <c r="C2" i="50" l="1"/>
  <c r="Z48" i="60"/>
  <c r="C2" i="61" l="1"/>
  <c r="H2" i="50"/>
  <c r="C2" i="62" l="1"/>
  <c r="H2" i="62" s="1"/>
  <c r="B2" i="17" s="1"/>
  <c r="H2" i="61"/>
  <c r="E2" i="6" l="1"/>
  <c r="B52" i="17"/>
  <c r="D2" i="65" l="1"/>
  <c r="L2" i="6"/>
  <c r="D2" i="66" l="1"/>
  <c r="I2" i="65"/>
  <c r="O2" i="65"/>
  <c r="U2" i="65" s="1"/>
  <c r="AA2" i="65" s="1"/>
  <c r="D2" i="67" l="1"/>
  <c r="I2" i="66"/>
  <c r="D2" i="68" l="1"/>
  <c r="I2" i="67"/>
  <c r="D2" i="18" l="1"/>
  <c r="I2" i="68"/>
  <c r="C2" i="33" l="1"/>
  <c r="K2" i="18"/>
</calcChain>
</file>

<file path=xl/sharedStrings.xml><?xml version="1.0" encoding="utf-8"?>
<sst xmlns="http://schemas.openxmlformats.org/spreadsheetml/2006/main" count="1209" uniqueCount="520">
  <si>
    <r>
      <t>1</t>
    </r>
    <r>
      <rPr>
        <b/>
        <sz val="16"/>
        <rFont val="宋体"/>
        <family val="3"/>
        <charset val="134"/>
      </rPr>
      <t>3</t>
    </r>
    <r>
      <rPr>
        <b/>
        <sz val="16"/>
        <rFont val="宋体"/>
        <family val="3"/>
        <charset val="134"/>
      </rPr>
      <t>-1  历年工业主要经济指标</t>
    </r>
  </si>
  <si>
    <t xml:space="preserve"> 年份 </t>
  </si>
  <si>
    <t xml:space="preserve">为上年% </t>
  </si>
  <si>
    <r>
      <t>1</t>
    </r>
    <r>
      <rPr>
        <b/>
        <sz val="16"/>
        <rFont val="宋体"/>
        <family val="3"/>
        <charset val="134"/>
      </rPr>
      <t>3</t>
    </r>
    <r>
      <rPr>
        <b/>
        <sz val="16"/>
        <rFont val="宋体"/>
        <family val="3"/>
        <charset val="134"/>
      </rPr>
      <t>-1续表  历年工业主要经济指标</t>
    </r>
  </si>
  <si>
    <t xml:space="preserve"> 年  份 </t>
  </si>
  <si>
    <r>
      <t>1</t>
    </r>
    <r>
      <rPr>
        <b/>
        <sz val="16"/>
        <rFont val="宋体"/>
        <family val="3"/>
        <charset val="134"/>
      </rPr>
      <t>3-2</t>
    </r>
    <r>
      <rPr>
        <b/>
        <sz val="16"/>
        <rFont val="Times New Roman"/>
        <family val="1"/>
      </rPr>
      <t xml:space="preserve">  </t>
    </r>
    <r>
      <rPr>
        <b/>
        <sz val="16"/>
        <rFont val="宋体"/>
        <family val="3"/>
        <charset val="134"/>
      </rPr>
      <t>工业企业基本情况</t>
    </r>
  </si>
  <si>
    <t>指标</t>
  </si>
  <si>
    <t>单位</t>
  </si>
  <si>
    <t>为上年%或
±百分点</t>
  </si>
  <si>
    <t>企业单位数</t>
  </si>
  <si>
    <t>个</t>
  </si>
  <si>
    <t xml:space="preserve">  规模以上工业企业</t>
  </si>
  <si>
    <t xml:space="preserve">  规模以下工业企业</t>
  </si>
  <si>
    <t>工业增加值</t>
  </si>
  <si>
    <t>亿元</t>
  </si>
  <si>
    <t>工业企业总产值</t>
  </si>
  <si>
    <t>从业人员年平均人数</t>
  </si>
  <si>
    <t>人</t>
  </si>
  <si>
    <t>在规模以上工业企业中</t>
  </si>
  <si>
    <t xml:space="preserve">  资产总计</t>
  </si>
  <si>
    <t xml:space="preserve">  固定资产原价</t>
  </si>
  <si>
    <t xml:space="preserve">  负债合计</t>
  </si>
  <si>
    <t xml:space="preserve">  所有者权益</t>
  </si>
  <si>
    <t xml:space="preserve">  主营业务收入</t>
  </si>
  <si>
    <t xml:space="preserve">  主营业务成本</t>
  </si>
  <si>
    <t xml:space="preserve">  利润总额</t>
  </si>
  <si>
    <t xml:space="preserve">  出口交货值</t>
  </si>
  <si>
    <t xml:space="preserve">  总资产贡献率</t>
  </si>
  <si>
    <t>%</t>
  </si>
  <si>
    <t xml:space="preserve">  资产负债率</t>
  </si>
  <si>
    <t xml:space="preserve">  成本费用利润率</t>
  </si>
  <si>
    <t xml:space="preserve">  工业产品销售率</t>
  </si>
  <si>
    <t>主要工业产品产量</t>
  </si>
  <si>
    <t xml:space="preserve">  原煤</t>
  </si>
  <si>
    <t>万吨</t>
  </si>
  <si>
    <t xml:space="preserve">  发电量</t>
  </si>
  <si>
    <t>亿千瓦时</t>
  </si>
  <si>
    <t xml:space="preserve">  焦炭</t>
  </si>
  <si>
    <t xml:space="preserve">  纯碱</t>
  </si>
  <si>
    <t xml:space="preserve">  水泥</t>
  </si>
  <si>
    <t xml:space="preserve">  粗钢</t>
  </si>
  <si>
    <t xml:space="preserve">  钢材</t>
  </si>
  <si>
    <t xml:space="preserve">  动车组</t>
  </si>
  <si>
    <t>辆</t>
  </si>
  <si>
    <t xml:space="preserve">  铁路客车</t>
  </si>
  <si>
    <t>注：工业总产值发展速度按当年价格计算。</t>
  </si>
  <si>
    <r>
      <t>1</t>
    </r>
    <r>
      <rPr>
        <b/>
        <sz val="12"/>
        <rFont val="宋体"/>
        <family val="3"/>
        <charset val="134"/>
      </rPr>
      <t>3</t>
    </r>
    <r>
      <rPr>
        <b/>
        <sz val="12"/>
        <rFont val="宋体"/>
        <family val="3"/>
        <charset val="134"/>
      </rPr>
      <t>-3  规模以上工业企业主要经济指标</t>
    </r>
  </si>
  <si>
    <r>
      <t>1</t>
    </r>
    <r>
      <rPr>
        <b/>
        <sz val="12"/>
        <rFont val="宋体"/>
        <family val="3"/>
        <charset val="134"/>
      </rPr>
      <t>3</t>
    </r>
    <r>
      <rPr>
        <b/>
        <sz val="12"/>
        <rFont val="宋体"/>
        <family val="3"/>
        <charset val="134"/>
      </rPr>
      <t>-3续表2  规模以上工业企业主要经济指标</t>
    </r>
  </si>
  <si>
    <r>
      <t>1</t>
    </r>
    <r>
      <rPr>
        <b/>
        <sz val="12"/>
        <rFont val="宋体"/>
        <family val="3"/>
        <charset val="134"/>
      </rPr>
      <t>3</t>
    </r>
    <r>
      <rPr>
        <b/>
        <sz val="12"/>
        <rFont val="宋体"/>
        <family val="3"/>
        <charset val="134"/>
      </rPr>
      <t>-3续表4  规模以上工业企业主要经济指标</t>
    </r>
  </si>
  <si>
    <r>
      <t>1</t>
    </r>
    <r>
      <rPr>
        <b/>
        <sz val="12"/>
        <rFont val="宋体"/>
        <family val="3"/>
        <charset val="134"/>
      </rPr>
      <t>3</t>
    </r>
    <r>
      <rPr>
        <b/>
        <sz val="12"/>
        <rFont val="宋体"/>
        <family val="3"/>
        <charset val="134"/>
      </rPr>
      <t>-3续表6  规模以上工业企业主要经济指标</t>
    </r>
  </si>
  <si>
    <r>
      <t>1</t>
    </r>
    <r>
      <rPr>
        <b/>
        <sz val="12"/>
        <rFont val="宋体"/>
        <family val="3"/>
        <charset val="134"/>
      </rPr>
      <t>3</t>
    </r>
    <r>
      <rPr>
        <b/>
        <sz val="12"/>
        <rFont val="宋体"/>
        <family val="3"/>
        <charset val="134"/>
      </rPr>
      <t>-3续表8  规模以上工业企业主要经济指标</t>
    </r>
  </si>
  <si>
    <t>单位：万元</t>
  </si>
  <si>
    <t>企  业
单位数
（个）</t>
  </si>
  <si>
    <t>工  业
总产值</t>
  </si>
  <si>
    <t>工    业
销售产值</t>
  </si>
  <si>
    <t>资产总计</t>
  </si>
  <si>
    <t xml:space="preserve">  </t>
  </si>
  <si>
    <t>固定资产
原    价</t>
  </si>
  <si>
    <t>累计折旧</t>
  </si>
  <si>
    <t xml:space="preserve"> </t>
  </si>
  <si>
    <t>负债合计</t>
  </si>
  <si>
    <t>所有者权益合计</t>
  </si>
  <si>
    <t>营业收入</t>
  </si>
  <si>
    <t>营业成本</t>
  </si>
  <si>
    <t>销售费用</t>
  </si>
  <si>
    <t>管理费用</t>
  </si>
  <si>
    <t>财务费用</t>
  </si>
  <si>
    <t>营业利润　</t>
  </si>
  <si>
    <t>利润总额</t>
  </si>
  <si>
    <t>亏损企业亏损总额</t>
  </si>
  <si>
    <t>本年应付职工薪酬</t>
  </si>
  <si>
    <t>全部从业人员
年平均人数
（人）</t>
  </si>
  <si>
    <r>
      <rPr>
        <vertAlign val="superscript"/>
        <sz val="10"/>
        <rFont val="宋体"/>
        <family val="3"/>
        <charset val="134"/>
      </rPr>
      <t>#</t>
    </r>
    <r>
      <rPr>
        <sz val="10"/>
        <rFont val="宋体"/>
        <family val="3"/>
        <charset val="134"/>
      </rPr>
      <t>流动资产
 合    计</t>
    </r>
  </si>
  <si>
    <t>固定资产
合    计</t>
  </si>
  <si>
    <r>
      <t>#</t>
    </r>
    <r>
      <rPr>
        <sz val="10"/>
        <rFont val="宋体"/>
        <family val="3"/>
        <charset val="134"/>
      </rPr>
      <t>本年折旧</t>
    </r>
  </si>
  <si>
    <r>
      <rPr>
        <vertAlign val="superscript"/>
        <sz val="10"/>
        <rFont val="宋体"/>
        <family val="3"/>
        <charset val="134"/>
      </rPr>
      <t>#</t>
    </r>
    <r>
      <rPr>
        <sz val="10"/>
        <rFont val="宋体"/>
        <family val="3"/>
        <charset val="134"/>
      </rPr>
      <t>流动负债
 合    计</t>
    </r>
  </si>
  <si>
    <t>非流动负债合计</t>
  </si>
  <si>
    <r>
      <rPr>
        <vertAlign val="superscript"/>
        <sz val="10"/>
        <rFont val="宋体"/>
        <family val="3"/>
        <charset val="134"/>
      </rPr>
      <t>#</t>
    </r>
    <r>
      <rPr>
        <sz val="10"/>
        <rFont val="宋体"/>
        <family val="3"/>
        <charset val="134"/>
      </rPr>
      <t>实收资本</t>
    </r>
  </si>
  <si>
    <r>
      <t>#</t>
    </r>
    <r>
      <rPr>
        <sz val="10"/>
        <rFont val="宋体"/>
        <family val="3"/>
        <charset val="134"/>
      </rPr>
      <t>主营业务
 收    入</t>
    </r>
  </si>
  <si>
    <r>
      <t>#</t>
    </r>
    <r>
      <rPr>
        <sz val="10"/>
        <rFont val="宋体"/>
        <family val="3"/>
        <charset val="134"/>
      </rPr>
      <t>主营业务
 成    本</t>
    </r>
  </si>
  <si>
    <r>
      <rPr>
        <vertAlign val="superscript"/>
        <sz val="10"/>
        <rFont val="宋体"/>
        <family val="3"/>
        <charset val="134"/>
      </rPr>
      <t>#</t>
    </r>
    <r>
      <rPr>
        <sz val="10"/>
        <rFont val="宋体"/>
        <family val="3"/>
        <charset val="134"/>
      </rPr>
      <t>应收账款</t>
    </r>
  </si>
  <si>
    <t>存货</t>
  </si>
  <si>
    <r>
      <t>#</t>
    </r>
    <r>
      <rPr>
        <sz val="10"/>
        <rFont val="宋体"/>
        <family val="3"/>
        <charset val="134"/>
      </rPr>
      <t>应付账款</t>
    </r>
  </si>
  <si>
    <t>总计</t>
  </si>
  <si>
    <t>按轻重工业分</t>
  </si>
  <si>
    <t xml:space="preserve">  轻工业</t>
  </si>
  <si>
    <t xml:space="preserve">  重工业</t>
  </si>
  <si>
    <t>按企业规模分</t>
  </si>
  <si>
    <t xml:space="preserve">  大型企业</t>
  </si>
  <si>
    <t xml:space="preserve">  中型企业</t>
  </si>
  <si>
    <t xml:space="preserve">  小型企业</t>
  </si>
  <si>
    <t xml:space="preserve">  微型企业</t>
  </si>
  <si>
    <t>按登记注册类型分</t>
  </si>
  <si>
    <t xml:space="preserve">  内资企业</t>
  </si>
  <si>
    <t xml:space="preserve">    国有企业</t>
  </si>
  <si>
    <t xml:space="preserve">      中央企业</t>
  </si>
  <si>
    <t xml:space="preserve">      地方企业</t>
  </si>
  <si>
    <t xml:space="preserve">    集体企业</t>
  </si>
  <si>
    <t xml:space="preserve">    股份合作企业</t>
  </si>
  <si>
    <t xml:space="preserve">    有限责任公司</t>
  </si>
  <si>
    <t xml:space="preserve">      国有独资公司</t>
  </si>
  <si>
    <t xml:space="preserve">      其他有限责任公司</t>
  </si>
  <si>
    <t xml:space="preserve">    股份有限公司</t>
  </si>
  <si>
    <t xml:space="preserve">    私营企业</t>
  </si>
  <si>
    <t xml:space="preserve">      私营独资企业</t>
  </si>
  <si>
    <t xml:space="preserve">      私营合伙企业</t>
  </si>
  <si>
    <t xml:space="preserve">      私营有限责任公司</t>
  </si>
  <si>
    <t xml:space="preserve">      私营股份有限公司</t>
  </si>
  <si>
    <t xml:space="preserve">    其他企业</t>
  </si>
  <si>
    <t xml:space="preserve">  港、澳、台商投资企业</t>
  </si>
  <si>
    <t xml:space="preserve">    合资经营企业</t>
  </si>
  <si>
    <t xml:space="preserve">    合作经营企业</t>
  </si>
  <si>
    <t xml:space="preserve">    港澳台商独资经营企业</t>
  </si>
  <si>
    <t xml:space="preserve">    港澳台商投资股份有限公司</t>
  </si>
  <si>
    <t xml:space="preserve">  外商投资企业</t>
  </si>
  <si>
    <t xml:space="preserve">    中外合资经营企业</t>
  </si>
  <si>
    <t xml:space="preserve">    外资企业</t>
  </si>
  <si>
    <t xml:space="preserve">    外商投资股份有限公司</t>
  </si>
  <si>
    <t xml:space="preserve">    其他外商投资企业</t>
  </si>
  <si>
    <t>在总计中:国有控股企业</t>
  </si>
  <si>
    <t>按主要工业行业分</t>
  </si>
  <si>
    <t xml:space="preserve">  采矿业</t>
  </si>
  <si>
    <t xml:space="preserve">    煤炭开采和洗选业</t>
  </si>
  <si>
    <t xml:space="preserve">    石油和天然气开采业</t>
  </si>
  <si>
    <r>
      <t>1</t>
    </r>
    <r>
      <rPr>
        <b/>
        <sz val="12"/>
        <rFont val="宋体"/>
        <family val="3"/>
        <charset val="134"/>
      </rPr>
      <t>3</t>
    </r>
    <r>
      <rPr>
        <b/>
        <sz val="12"/>
        <rFont val="宋体"/>
        <family val="3"/>
        <charset val="134"/>
      </rPr>
      <t>-3续表1  规模以上工业企业主要经济指标</t>
    </r>
  </si>
  <si>
    <r>
      <t>1</t>
    </r>
    <r>
      <rPr>
        <b/>
        <sz val="12"/>
        <rFont val="宋体"/>
        <family val="3"/>
        <charset val="134"/>
      </rPr>
      <t>3</t>
    </r>
    <r>
      <rPr>
        <b/>
        <sz val="12"/>
        <rFont val="宋体"/>
        <family val="3"/>
        <charset val="134"/>
      </rPr>
      <t>-3续表3  规模以上工业企业主要经济指标</t>
    </r>
  </si>
  <si>
    <r>
      <t>1</t>
    </r>
    <r>
      <rPr>
        <b/>
        <sz val="12"/>
        <rFont val="宋体"/>
        <family val="3"/>
        <charset val="134"/>
      </rPr>
      <t>3</t>
    </r>
    <r>
      <rPr>
        <b/>
        <sz val="12"/>
        <rFont val="宋体"/>
        <family val="3"/>
        <charset val="134"/>
      </rPr>
      <t>-3续表5  规模以上工业企业主要经济指标</t>
    </r>
  </si>
  <si>
    <r>
      <t>1</t>
    </r>
    <r>
      <rPr>
        <b/>
        <sz val="12"/>
        <rFont val="宋体"/>
        <family val="3"/>
        <charset val="134"/>
      </rPr>
      <t>3</t>
    </r>
    <r>
      <rPr>
        <b/>
        <sz val="12"/>
        <rFont val="宋体"/>
        <family val="3"/>
        <charset val="134"/>
      </rPr>
      <t>-3续表7  规模以上工业企业主要经济指标</t>
    </r>
  </si>
  <si>
    <r>
      <t>1</t>
    </r>
    <r>
      <rPr>
        <b/>
        <sz val="12"/>
        <rFont val="宋体"/>
        <family val="3"/>
        <charset val="134"/>
      </rPr>
      <t>3</t>
    </r>
    <r>
      <rPr>
        <b/>
        <sz val="12"/>
        <rFont val="宋体"/>
        <family val="3"/>
        <charset val="134"/>
      </rPr>
      <t>-3续9  规模以上工业企业主要经济指标</t>
    </r>
  </si>
  <si>
    <t>企业
单位数
（个）</t>
  </si>
  <si>
    <t>工业
总产值</t>
  </si>
  <si>
    <t>工业
销售产值</t>
  </si>
  <si>
    <t xml:space="preserve">    黑色金属矿采选业</t>
  </si>
  <si>
    <t xml:space="preserve">    有色金属矿采选业</t>
  </si>
  <si>
    <t xml:space="preserve">    非金属矿采选业</t>
  </si>
  <si>
    <t xml:space="preserve">  制造业</t>
  </si>
  <si>
    <t xml:space="preserve">    农副食品加工业</t>
  </si>
  <si>
    <t xml:space="preserve">    食品制造业</t>
  </si>
  <si>
    <t xml:space="preserve">    酒、饮料和精制茶制造业</t>
  </si>
  <si>
    <t xml:space="preserve">    纺织业</t>
  </si>
  <si>
    <t xml:space="preserve">    纺织服装、服饰业</t>
  </si>
  <si>
    <r>
      <t xml:space="preserve">    皮</t>
    </r>
    <r>
      <rPr>
        <sz val="9"/>
        <rFont val="宋体"/>
        <family val="3"/>
        <charset val="134"/>
      </rPr>
      <t>革、毛皮、羽毛及其制品和制鞋业</t>
    </r>
  </si>
  <si>
    <r>
      <t xml:space="preserve">    木</t>
    </r>
    <r>
      <rPr>
        <sz val="9"/>
        <rFont val="宋体"/>
        <family val="3"/>
        <charset val="134"/>
      </rPr>
      <t>材加工和木、竹、藤、棕、草制品业</t>
    </r>
  </si>
  <si>
    <t xml:space="preserve">    家具制造业 </t>
  </si>
  <si>
    <t xml:space="preserve">    造纸和纸制品业 </t>
  </si>
  <si>
    <t xml:space="preserve">    印刷和记录媒介复制业</t>
  </si>
  <si>
    <r>
      <t xml:space="preserve">    文</t>
    </r>
    <r>
      <rPr>
        <sz val="9"/>
        <rFont val="宋体"/>
        <family val="3"/>
        <charset val="134"/>
      </rPr>
      <t>教、工美、体育和娱乐用品制造业</t>
    </r>
  </si>
  <si>
    <t xml:space="preserve">    石油加工、炼焦和核燃料加工业 </t>
  </si>
  <si>
    <t xml:space="preserve">    化学原料和化学制品制造业</t>
  </si>
  <si>
    <t xml:space="preserve">    医药制造业 </t>
  </si>
  <si>
    <t xml:space="preserve">    化学纤维制造业</t>
  </si>
  <si>
    <t xml:space="preserve">    橡胶和塑料制品业</t>
  </si>
  <si>
    <t xml:space="preserve">    非金属矿物制品业</t>
  </si>
  <si>
    <r>
      <t>　 　</t>
    </r>
    <r>
      <rPr>
        <vertAlign val="superscript"/>
        <sz val="10"/>
        <rFont val="宋体"/>
        <family val="3"/>
        <charset val="134"/>
      </rPr>
      <t>#</t>
    </r>
    <r>
      <rPr>
        <sz val="10"/>
        <rFont val="宋体"/>
        <family val="3"/>
        <charset val="134"/>
      </rPr>
      <t>水泥制造业</t>
    </r>
  </si>
  <si>
    <t>　 　 陶瓷制品业</t>
  </si>
  <si>
    <t xml:space="preserve">    黑色金属冶炼和压延加工业 </t>
  </si>
  <si>
    <r>
      <t xml:space="preserve">     </t>
    </r>
    <r>
      <rPr>
        <vertAlign val="superscript"/>
        <sz val="10"/>
        <rFont val="宋体"/>
        <family val="3"/>
        <charset val="134"/>
      </rPr>
      <t>#</t>
    </r>
    <r>
      <rPr>
        <sz val="10"/>
        <rFont val="宋体"/>
        <family val="3"/>
        <charset val="134"/>
      </rPr>
      <t>炼铁</t>
    </r>
  </si>
  <si>
    <t xml:space="preserve">      炼钢</t>
  </si>
  <si>
    <t xml:space="preserve">      钢压延加工</t>
  </si>
  <si>
    <t xml:space="preserve">    有色金属冶炼和压延加工业 </t>
  </si>
  <si>
    <t xml:space="preserve">    金属制品业 </t>
  </si>
  <si>
    <t xml:space="preserve">    通用设备制造业</t>
  </si>
  <si>
    <t xml:space="preserve">    专用设备制造业 </t>
  </si>
  <si>
    <t xml:space="preserve">    汽车制造业</t>
  </si>
  <si>
    <r>
      <t xml:space="preserve">    铁</t>
    </r>
    <r>
      <rPr>
        <sz val="7"/>
        <rFont val="宋体"/>
        <family val="3"/>
        <charset val="134"/>
      </rPr>
      <t>路、船舶、航空航天和其他运输设备制造业</t>
    </r>
  </si>
  <si>
    <t xml:space="preserve">    电气机械和器材制造业 </t>
  </si>
  <si>
    <t xml:space="preserve">     计算机、通信和其他电子设备制造业</t>
  </si>
  <si>
    <t xml:space="preserve">    仪器仪表制造业</t>
  </si>
  <si>
    <t xml:space="preserve">    其他制造业</t>
  </si>
  <si>
    <t xml:space="preserve">    废弃资源综合利用业  </t>
  </si>
  <si>
    <t xml:space="preserve">    金属制品、机械和设备修理业</t>
  </si>
  <si>
    <t xml:space="preserve">  电力、燃气及水的生产和供应业</t>
  </si>
  <si>
    <t xml:space="preserve">    电力、热力生产和供应业</t>
  </si>
  <si>
    <t xml:space="preserve">    燃气生产和供应业  </t>
  </si>
  <si>
    <t xml:space="preserve">    水的生产和供应业  </t>
  </si>
  <si>
    <r>
      <t>1</t>
    </r>
    <r>
      <rPr>
        <b/>
        <sz val="12"/>
        <rFont val="宋体"/>
        <family val="3"/>
        <charset val="134"/>
      </rPr>
      <t>3</t>
    </r>
    <r>
      <rPr>
        <b/>
        <sz val="12"/>
        <rFont val="宋体"/>
        <family val="3"/>
        <charset val="134"/>
      </rPr>
      <t>-4  规模以上股份制工业企业主要经济指标</t>
    </r>
  </si>
  <si>
    <r>
      <t>1</t>
    </r>
    <r>
      <rPr>
        <b/>
        <sz val="12"/>
        <rFont val="宋体"/>
        <family val="3"/>
        <charset val="134"/>
      </rPr>
      <t>3</t>
    </r>
    <r>
      <rPr>
        <b/>
        <sz val="12"/>
        <rFont val="宋体"/>
        <family val="3"/>
        <charset val="134"/>
      </rPr>
      <t>-4续表  规模以上股份制工业企业主要经济指标</t>
    </r>
  </si>
  <si>
    <t>所有者
权  益
合  计</t>
  </si>
  <si>
    <t>主营业务
收    入</t>
  </si>
  <si>
    <t>主营业务
成    本</t>
  </si>
  <si>
    <t xml:space="preserve">  有限责任公司</t>
  </si>
  <si>
    <t xml:space="preserve">    国有独资公司</t>
  </si>
  <si>
    <t xml:space="preserve">    其他有限责任公司</t>
  </si>
  <si>
    <t xml:space="preserve">  股份有限公司</t>
  </si>
  <si>
    <t xml:space="preserve">  私营企业</t>
  </si>
  <si>
    <t xml:space="preserve">    私营有限责任公司</t>
  </si>
  <si>
    <t xml:space="preserve">    私营股份有限公司</t>
  </si>
  <si>
    <t>在总计中：国有控股企业</t>
  </si>
  <si>
    <r>
      <t xml:space="preserve">    计</t>
    </r>
    <r>
      <rPr>
        <sz val="9"/>
        <rFont val="宋体"/>
        <family val="3"/>
        <charset val="134"/>
      </rPr>
      <t>算机、通信和其他电子设备制造业</t>
    </r>
  </si>
  <si>
    <r>
      <t>1</t>
    </r>
    <r>
      <rPr>
        <b/>
        <sz val="12"/>
        <rFont val="宋体"/>
        <family val="3"/>
        <charset val="134"/>
      </rPr>
      <t>3</t>
    </r>
    <r>
      <rPr>
        <b/>
        <sz val="12"/>
        <rFont val="宋体"/>
        <family val="3"/>
        <charset val="134"/>
      </rPr>
      <t>-5  规模以上私营工业企业主要经济指标</t>
    </r>
  </si>
  <si>
    <r>
      <t>1</t>
    </r>
    <r>
      <rPr>
        <b/>
        <sz val="12"/>
        <rFont val="宋体"/>
        <family val="3"/>
        <charset val="134"/>
      </rPr>
      <t>3</t>
    </r>
    <r>
      <rPr>
        <b/>
        <sz val="12"/>
        <rFont val="宋体"/>
        <family val="3"/>
        <charset val="134"/>
      </rPr>
      <t>-5续表  规模以上私营工业企业主要经济指标</t>
    </r>
  </si>
  <si>
    <t xml:space="preserve">  私营独资企业</t>
  </si>
  <si>
    <t xml:space="preserve">  私营合伙企业</t>
  </si>
  <si>
    <t xml:space="preserve">  私营有限责任公司</t>
  </si>
  <si>
    <t xml:space="preserve">  私营股份有限公司</t>
  </si>
  <si>
    <r>
      <t xml:space="preserve">    木</t>
    </r>
    <r>
      <rPr>
        <sz val="8"/>
        <rFont val="宋体"/>
        <family val="3"/>
        <charset val="134"/>
      </rPr>
      <t>材加工和木、竹、藤、棕、草制品业</t>
    </r>
  </si>
  <si>
    <r>
      <t xml:space="preserve">   </t>
    </r>
    <r>
      <rPr>
        <sz val="7"/>
        <rFont val="宋体"/>
        <family val="3"/>
        <charset val="134"/>
      </rPr>
      <t xml:space="preserve">  </t>
    </r>
    <r>
      <rPr>
        <sz val="9"/>
        <rFont val="宋体"/>
        <family val="3"/>
        <charset val="134"/>
      </rPr>
      <t>文教、工美、体育和娱乐用品制造业</t>
    </r>
  </si>
  <si>
    <r>
      <t>1</t>
    </r>
    <r>
      <rPr>
        <b/>
        <sz val="9"/>
        <rFont val="宋体"/>
        <family val="3"/>
        <charset val="134"/>
      </rPr>
      <t>3</t>
    </r>
    <r>
      <rPr>
        <b/>
        <sz val="9"/>
        <rFont val="宋体"/>
        <family val="3"/>
        <charset val="134"/>
      </rPr>
      <t>-6  规模以上外商投资和港澳台商投资工业企业主要经济指标</t>
    </r>
  </si>
  <si>
    <r>
      <t>1</t>
    </r>
    <r>
      <rPr>
        <b/>
        <sz val="9"/>
        <rFont val="宋体"/>
        <family val="3"/>
        <charset val="134"/>
      </rPr>
      <t>3</t>
    </r>
    <r>
      <rPr>
        <b/>
        <sz val="9"/>
        <rFont val="宋体"/>
        <family val="3"/>
        <charset val="134"/>
      </rPr>
      <t>-6续表  规模以上外商投资和港澳台商投资工业企业主要经济指标</t>
    </r>
  </si>
  <si>
    <r>
      <t xml:space="preserve">企 </t>
    </r>
    <r>
      <rPr>
        <sz val="10"/>
        <rFont val="宋体"/>
        <family val="3"/>
        <charset val="134"/>
      </rPr>
      <t xml:space="preserve"> </t>
    </r>
    <r>
      <rPr>
        <sz val="10"/>
        <rFont val="宋体"/>
        <family val="3"/>
        <charset val="134"/>
      </rPr>
      <t>业
单位数
（个）</t>
    </r>
  </si>
  <si>
    <t xml:space="preserve">    合资经营企业（港或澳、台资）</t>
  </si>
  <si>
    <t xml:space="preserve">    合作经营企业（港或澳、台资）</t>
  </si>
  <si>
    <t>13-7  主要工业产品产量</t>
  </si>
  <si>
    <t>产品名称</t>
  </si>
  <si>
    <t>产量</t>
  </si>
  <si>
    <t>天然原油</t>
  </si>
  <si>
    <t>纸制品</t>
  </si>
  <si>
    <t>天然气</t>
  </si>
  <si>
    <t>亿立方米</t>
  </si>
  <si>
    <r>
      <t xml:space="preserve">  </t>
    </r>
    <r>
      <rPr>
        <vertAlign val="superscript"/>
        <sz val="10"/>
        <rFont val="宋体"/>
        <family val="3"/>
        <charset val="134"/>
      </rPr>
      <t>#</t>
    </r>
    <r>
      <rPr>
        <sz val="10"/>
        <rFont val="宋体"/>
        <family val="3"/>
        <charset val="134"/>
      </rPr>
      <t>瓦楞纸箱</t>
    </r>
  </si>
  <si>
    <t>发电量</t>
  </si>
  <si>
    <t>亿千瓦小时</t>
  </si>
  <si>
    <t>单色印刷品</t>
  </si>
  <si>
    <t>万令</t>
  </si>
  <si>
    <t xml:space="preserve">  火电</t>
  </si>
  <si>
    <t>焦炭</t>
  </si>
  <si>
    <t xml:space="preserve">  风电</t>
  </si>
  <si>
    <t>硫酸（折100％）</t>
  </si>
  <si>
    <t xml:space="preserve">  太阳能发电</t>
  </si>
  <si>
    <t>烧碱（折100％）</t>
  </si>
  <si>
    <t>煤气生产量</t>
  </si>
  <si>
    <r>
      <t xml:space="preserve">  </t>
    </r>
    <r>
      <rPr>
        <vertAlign val="superscript"/>
        <sz val="10"/>
        <rFont val="宋体"/>
        <family val="3"/>
        <charset val="134"/>
      </rPr>
      <t>#</t>
    </r>
    <r>
      <rPr>
        <sz val="10"/>
        <rFont val="宋体"/>
        <family val="3"/>
        <charset val="134"/>
      </rPr>
      <t>离子膜法烧碱</t>
    </r>
  </si>
  <si>
    <t>自来水(生产量)</t>
  </si>
  <si>
    <t>纯碱（碳酸钠）</t>
  </si>
  <si>
    <t>石灰石</t>
  </si>
  <si>
    <t>纯苯</t>
  </si>
  <si>
    <t>磷矿石（折含五氧化二磷30％）</t>
  </si>
  <si>
    <t>合成氨（无水氨）</t>
  </si>
  <si>
    <t>原盐</t>
  </si>
  <si>
    <t>农用氮、磷、钾化学肥料(折纯)</t>
  </si>
  <si>
    <t>小麦粉</t>
  </si>
  <si>
    <t>大米</t>
  </si>
  <si>
    <r>
      <t xml:space="preserve">    </t>
    </r>
    <r>
      <rPr>
        <vertAlign val="superscript"/>
        <sz val="10"/>
        <rFont val="宋体"/>
        <family val="3"/>
        <charset val="134"/>
      </rPr>
      <t>#</t>
    </r>
    <r>
      <rPr>
        <sz val="10"/>
        <rFont val="宋体"/>
        <family val="3"/>
        <charset val="134"/>
      </rPr>
      <t>尿素（折含N100％）</t>
    </r>
  </si>
  <si>
    <t>饲料</t>
  </si>
  <si>
    <t xml:space="preserve">  钾肥（折氯化钾100％）</t>
  </si>
  <si>
    <t>精制食用植物油</t>
  </si>
  <si>
    <t>涂料</t>
  </si>
  <si>
    <t>吨</t>
  </si>
  <si>
    <t>成品糖</t>
  </si>
  <si>
    <t>初级形态的塑料</t>
  </si>
  <si>
    <t>鲜、冷藏肉</t>
  </si>
  <si>
    <t>合成橡胶</t>
  </si>
  <si>
    <t>冻肉</t>
  </si>
  <si>
    <t>化学试剂</t>
  </si>
  <si>
    <t>熟肉制品</t>
  </si>
  <si>
    <t>冷冻水产品</t>
  </si>
  <si>
    <t>化学药品原药</t>
  </si>
  <si>
    <t>冷冻蔬菜</t>
  </si>
  <si>
    <t>中成药</t>
  </si>
  <si>
    <t>速冻食品</t>
  </si>
  <si>
    <t>乳制品</t>
  </si>
  <si>
    <t>化学纤维</t>
  </si>
  <si>
    <t>罐头</t>
  </si>
  <si>
    <t xml:space="preserve">  人造纤维（纤维素纤维）</t>
  </si>
  <si>
    <t>营养、保健食品</t>
  </si>
  <si>
    <t xml:space="preserve">  合成纤维</t>
  </si>
  <si>
    <t>食用盐</t>
  </si>
  <si>
    <t>塑料制品</t>
  </si>
  <si>
    <t>非食用盐</t>
  </si>
  <si>
    <r>
      <t xml:space="preserve"> </t>
    </r>
    <r>
      <rPr>
        <vertAlign val="superscript"/>
        <sz val="10"/>
        <rFont val="宋体"/>
        <family val="3"/>
        <charset val="134"/>
      </rPr>
      <t>#</t>
    </r>
    <r>
      <rPr>
        <sz val="10"/>
        <rFont val="宋体"/>
        <family val="3"/>
        <charset val="134"/>
      </rPr>
      <t>塑料薄膜</t>
    </r>
  </si>
  <si>
    <t>食品添加剂</t>
  </si>
  <si>
    <t xml:space="preserve">  塑料人造革、合成革</t>
  </si>
  <si>
    <t>饮料酒</t>
  </si>
  <si>
    <t>万千升</t>
  </si>
  <si>
    <t xml:space="preserve">  白酒</t>
  </si>
  <si>
    <t>千升</t>
  </si>
  <si>
    <t>硅酸盐水泥熟料</t>
  </si>
  <si>
    <t xml:space="preserve">  啤酒</t>
  </si>
  <si>
    <r>
      <t xml:space="preserve"> </t>
    </r>
    <r>
      <rPr>
        <vertAlign val="superscript"/>
        <sz val="10"/>
        <rFont val="宋体"/>
        <family val="3"/>
        <charset val="134"/>
      </rPr>
      <t>#</t>
    </r>
    <r>
      <rPr>
        <sz val="10"/>
        <rFont val="宋体"/>
        <family val="3"/>
        <charset val="134"/>
      </rPr>
      <t>窑外分解窑水泥熟料</t>
    </r>
  </si>
  <si>
    <t>水泥</t>
  </si>
  <si>
    <t>纱</t>
  </si>
  <si>
    <t xml:space="preserve">  强度等级42.5水泥(含R型)</t>
  </si>
  <si>
    <r>
      <t xml:space="preserve">  </t>
    </r>
    <r>
      <rPr>
        <vertAlign val="superscript"/>
        <sz val="10"/>
        <rFont val="宋体"/>
        <family val="3"/>
        <charset val="134"/>
      </rPr>
      <t>#</t>
    </r>
    <r>
      <rPr>
        <sz val="10"/>
        <rFont val="宋体"/>
        <family val="3"/>
        <charset val="134"/>
      </rPr>
      <t>棉纱</t>
    </r>
  </si>
  <si>
    <t xml:space="preserve">  强度等级52.5水泥(含R型)</t>
  </si>
  <si>
    <t>万米</t>
  </si>
  <si>
    <t>石灰</t>
  </si>
  <si>
    <t>服装</t>
  </si>
  <si>
    <t>万件</t>
  </si>
  <si>
    <t>商品混凝土</t>
  </si>
  <si>
    <t>万立方米</t>
  </si>
  <si>
    <t>万平方米</t>
  </si>
  <si>
    <t>水泥混凝土排水管</t>
  </si>
  <si>
    <t>千米</t>
  </si>
  <si>
    <t>家具</t>
  </si>
  <si>
    <t>水泥混凝土电杆</t>
  </si>
  <si>
    <t>万根</t>
  </si>
  <si>
    <t xml:space="preserve">  木质家具</t>
  </si>
  <si>
    <t>预应力混凝土桩</t>
  </si>
  <si>
    <t xml:space="preserve">  金属家具</t>
  </si>
  <si>
    <t>砖</t>
  </si>
  <si>
    <t>亿块</t>
  </si>
  <si>
    <t>纸浆(原生浆及废纸浆)</t>
  </si>
  <si>
    <t>机制纸及纸板</t>
  </si>
  <si>
    <t>瓷质砖</t>
  </si>
  <si>
    <t>隔热、隔音人造矿物材料及其制品</t>
  </si>
  <si>
    <t>平板玻璃</t>
  </si>
  <si>
    <t>万重量箱</t>
  </si>
  <si>
    <t>电焊机</t>
  </si>
  <si>
    <t>万台</t>
  </si>
  <si>
    <t>钢化玻璃</t>
  </si>
  <si>
    <t>起重机</t>
  </si>
  <si>
    <t>夹层玻璃</t>
  </si>
  <si>
    <t>输送机械(输送机和提升机)</t>
  </si>
  <si>
    <t>中空玻璃</t>
  </si>
  <si>
    <t>泵</t>
  </si>
  <si>
    <t>台</t>
  </si>
  <si>
    <t>玻璃包装容器</t>
  </si>
  <si>
    <t>纤维增强塑料制品</t>
  </si>
  <si>
    <t>风机</t>
  </si>
  <si>
    <t>卫生陶瓷制品</t>
  </si>
  <si>
    <t>耐火材料制品</t>
  </si>
  <si>
    <t>工商用制冷、空调设备</t>
  </si>
  <si>
    <t>台（套）</t>
  </si>
  <si>
    <t>生铁</t>
  </si>
  <si>
    <t>包装专用设备</t>
  </si>
  <si>
    <t>粗钢</t>
  </si>
  <si>
    <t>钢材</t>
  </si>
  <si>
    <t>矿山专用设备</t>
  </si>
  <si>
    <t>　铁道用钢材</t>
  </si>
  <si>
    <t>　大型型钢</t>
  </si>
  <si>
    <t>水泥专用设备</t>
  </si>
  <si>
    <t>　中小型型钢</t>
  </si>
  <si>
    <t>金属冶炼设备</t>
  </si>
  <si>
    <t>　棒材</t>
  </si>
  <si>
    <t>金属轧制设备</t>
  </si>
  <si>
    <t xml:space="preserve">  钢筋</t>
  </si>
  <si>
    <t>塑料加工专用设备</t>
  </si>
  <si>
    <t>　线材（盘条)</t>
  </si>
  <si>
    <t>模具</t>
  </si>
  <si>
    <t>万套</t>
  </si>
  <si>
    <t xml:space="preserve">  特厚板</t>
  </si>
  <si>
    <t>印刷专用设备</t>
  </si>
  <si>
    <t xml:space="preserve">  厚钢板</t>
  </si>
  <si>
    <t>环境污染防治专用设备</t>
  </si>
  <si>
    <t>　中板</t>
  </si>
  <si>
    <t xml:space="preserve">  大气污染防治设备</t>
  </si>
  <si>
    <t xml:space="preserve">  冷轧薄板</t>
  </si>
  <si>
    <t xml:space="preserve">  水质污染防治设备</t>
  </si>
  <si>
    <t>　中厚宽钢带</t>
  </si>
  <si>
    <t>工业机器人</t>
  </si>
  <si>
    <t>　热轧薄宽钢带</t>
  </si>
  <si>
    <t>改装汽车</t>
  </si>
  <si>
    <t xml:space="preserve">  冷轧薄宽钢带</t>
  </si>
  <si>
    <t>动车组</t>
  </si>
  <si>
    <t xml:space="preserve">  热轧窄钢带</t>
  </si>
  <si>
    <t>铁路客车</t>
  </si>
  <si>
    <t xml:space="preserve">  冷轧窄钢带</t>
  </si>
  <si>
    <t>城市轨道车辆</t>
  </si>
  <si>
    <t xml:space="preserve">  镀层板（带）</t>
  </si>
  <si>
    <t>发电机组（发电设备）</t>
  </si>
  <si>
    <t>万千瓦</t>
  </si>
  <si>
    <t>　涂层板（带）</t>
  </si>
  <si>
    <t xml:space="preserve">  风力发电机组</t>
  </si>
  <si>
    <t xml:space="preserve">  电工钢板（带）</t>
  </si>
  <si>
    <t>　焊接钢管</t>
  </si>
  <si>
    <t>高压开关板</t>
  </si>
  <si>
    <t>面</t>
  </si>
  <si>
    <t xml:space="preserve">  其他钢材</t>
  </si>
  <si>
    <t>低压开关板</t>
  </si>
  <si>
    <t xml:space="preserve">  用外购国产钢材再加工生产钢材</t>
  </si>
  <si>
    <t>通信及电子网络用电缆</t>
  </si>
  <si>
    <t>万对千米</t>
  </si>
  <si>
    <t>铁合金</t>
  </si>
  <si>
    <t>电力电缆</t>
  </si>
  <si>
    <t>万千米</t>
  </si>
  <si>
    <t>黄金</t>
  </si>
  <si>
    <t>千克</t>
  </si>
  <si>
    <t>光缆</t>
  </si>
  <si>
    <t>万芯千米</t>
  </si>
  <si>
    <t>铝材</t>
  </si>
  <si>
    <t>锂离子电池</t>
  </si>
  <si>
    <t>钢结构</t>
  </si>
  <si>
    <t>铅酸蓄电池</t>
  </si>
  <si>
    <t>万千伏安时</t>
  </si>
  <si>
    <t>金属门窗及类似制品</t>
  </si>
  <si>
    <t>金属切削工具</t>
  </si>
  <si>
    <t>电光源</t>
  </si>
  <si>
    <t>万只</t>
  </si>
  <si>
    <t>钢丝</t>
  </si>
  <si>
    <t>灯具及照明装置</t>
  </si>
  <si>
    <t>万套(台、个)</t>
  </si>
  <si>
    <t>钢绞线</t>
  </si>
  <si>
    <t>电子元件</t>
  </si>
  <si>
    <t>亿只</t>
  </si>
  <si>
    <t>不锈钢日用品</t>
  </si>
  <si>
    <t>工业自动调节仪表与控制系统</t>
  </si>
  <si>
    <t>锻件</t>
  </si>
  <si>
    <t>电工仪器仪表</t>
  </si>
  <si>
    <t>电站锅炉</t>
  </si>
  <si>
    <t>蒸发量吨</t>
  </si>
  <si>
    <t>试验机</t>
  </si>
  <si>
    <t>工业锅炉</t>
  </si>
  <si>
    <t>船舶修理</t>
  </si>
  <si>
    <t>万载重吨</t>
  </si>
  <si>
    <t>县（市）区</t>
  </si>
  <si>
    <t>指数(上年=100)</t>
  </si>
  <si>
    <t>全  市</t>
  </si>
  <si>
    <t>迁安市</t>
  </si>
  <si>
    <t>遵化市</t>
  </si>
  <si>
    <t>滦南县</t>
  </si>
  <si>
    <t>乐亭县</t>
  </si>
  <si>
    <t>迁西县</t>
  </si>
  <si>
    <t>玉田县</t>
  </si>
  <si>
    <t>市区小计</t>
  </si>
  <si>
    <t>市直</t>
  </si>
  <si>
    <t>曹妃甸区</t>
  </si>
  <si>
    <t>丰南区</t>
  </si>
  <si>
    <t>丰润区</t>
  </si>
  <si>
    <t>路南区</t>
  </si>
  <si>
    <t>路北区</t>
  </si>
  <si>
    <t>古冶区</t>
  </si>
  <si>
    <t>开平区</t>
  </si>
  <si>
    <t>海港经济开发区</t>
  </si>
  <si>
    <t>高新技术产业开发区</t>
  </si>
  <si>
    <t>芦台经济开发区</t>
  </si>
  <si>
    <t>汉沽管理区</t>
  </si>
  <si>
    <t>规模以上工业利润(亿元)</t>
  </si>
  <si>
    <t>单位：个</t>
  </si>
  <si>
    <t>合计</t>
  </si>
  <si>
    <t>一、规模
以上工业
企业</t>
  </si>
  <si>
    <t>二、规模
以下工业
企业</t>
  </si>
  <si>
    <t>内资企业</t>
  </si>
  <si>
    <t>港澳台商
投资企业</t>
  </si>
  <si>
    <t>外    商
投资企业</t>
  </si>
  <si>
    <t>国有企业</t>
  </si>
  <si>
    <t>集体企业</t>
  </si>
  <si>
    <t>股份合作
企    业</t>
  </si>
  <si>
    <t>联营企业</t>
  </si>
  <si>
    <t>有限责任
公    司</t>
  </si>
  <si>
    <t>股份有限
公    司</t>
  </si>
  <si>
    <t>私营企业</t>
  </si>
  <si>
    <t>其他企业</t>
  </si>
  <si>
    <r>
      <t xml:space="preserve">固定资产
</t>
    </r>
    <r>
      <rPr>
        <sz val="10"/>
        <rFont val="宋体"/>
        <family val="3"/>
        <charset val="134"/>
      </rPr>
      <t>原    价</t>
    </r>
  </si>
  <si>
    <t>所有者权益
合      计</t>
  </si>
  <si>
    <r>
      <t xml:space="preserve">亏损企业 </t>
    </r>
    <r>
      <rPr>
        <sz val="10"/>
        <rFont val="宋体"/>
        <family val="3"/>
        <charset val="134"/>
      </rPr>
      <t xml:space="preserve">  </t>
    </r>
    <r>
      <rPr>
        <sz val="10"/>
        <rFont val="宋体"/>
        <family val="3"/>
        <charset val="134"/>
      </rPr>
      <t>亏损总额</t>
    </r>
  </si>
  <si>
    <r>
      <t xml:space="preserve">本年应付 </t>
    </r>
    <r>
      <rPr>
        <sz val="10"/>
        <rFont val="宋体"/>
        <family val="3"/>
        <charset val="134"/>
      </rPr>
      <t xml:space="preserve">  </t>
    </r>
    <r>
      <rPr>
        <sz val="10"/>
        <rFont val="宋体"/>
        <family val="3"/>
        <charset val="134"/>
      </rPr>
      <t>职工薪酬</t>
    </r>
  </si>
  <si>
    <t>非流动负债
合      计</t>
  </si>
  <si>
    <r>
      <t>#</t>
    </r>
    <r>
      <rPr>
        <sz val="10"/>
        <rFont val="宋体"/>
        <family val="3"/>
        <charset val="134"/>
      </rPr>
      <t>主营业务</t>
    </r>
    <r>
      <rPr>
        <sz val="10"/>
        <rFont val="宋体"/>
        <family val="3"/>
        <charset val="134"/>
      </rPr>
      <t xml:space="preserve">
</t>
    </r>
    <r>
      <rPr>
        <sz val="10"/>
        <rFont val="宋体"/>
        <family val="3"/>
        <charset val="134"/>
      </rPr>
      <t xml:space="preserve"> 收    入</t>
    </r>
  </si>
  <si>
    <r>
      <t>#</t>
    </r>
    <r>
      <rPr>
        <sz val="10"/>
        <rFont val="宋体"/>
        <family val="3"/>
        <charset val="134"/>
      </rPr>
      <t>主营业务</t>
    </r>
    <r>
      <rPr>
        <sz val="10"/>
        <rFont val="宋体"/>
        <family val="3"/>
        <charset val="134"/>
      </rPr>
      <t xml:space="preserve">
</t>
    </r>
    <r>
      <rPr>
        <sz val="10"/>
        <rFont val="宋体"/>
        <family val="3"/>
        <charset val="134"/>
      </rPr>
      <t xml:space="preserve"> 成    本</t>
    </r>
  </si>
  <si>
    <t>卫生陶瓷
制    品</t>
  </si>
  <si>
    <t>(亿千瓦小时)</t>
  </si>
  <si>
    <t>(亿立方米)</t>
  </si>
  <si>
    <t>(万吨)</t>
  </si>
  <si>
    <t>(万件)</t>
  </si>
  <si>
    <t>（万件）</t>
  </si>
  <si>
    <t>(辆)</t>
  </si>
  <si>
    <t>单位数
(个)</t>
  </si>
  <si>
    <t>注：1.1997年及以前规模以上工业企业统计口径为乡及乡以上独立核算工业企业，1998年-2010年为国有及其他
      年主营业务收入500万元以上企业，2011年至今为年主营业务收入2000万元以上企业。
    2.2013年规模以上工业企业利润总额发展速度为按同期口径调整后数据。</t>
    <phoneticPr fontId="26" type="noConversion"/>
  </si>
  <si>
    <t>规模以上工业主营业务收入(亿元)</t>
    <phoneticPr fontId="26" type="noConversion"/>
  </si>
  <si>
    <t xml:space="preserve">    燃气生产和供应业  </t>
    <phoneticPr fontId="26" type="noConversion"/>
  </si>
  <si>
    <t xml:space="preserve">    水的生产和供应业  </t>
    <phoneticPr fontId="26" type="noConversion"/>
  </si>
  <si>
    <t xml:space="preserve">    金属制品、机械和设备修理业</t>
    <phoneticPr fontId="26" type="noConversion"/>
  </si>
  <si>
    <t>饲料添加剂</t>
    <phoneticPr fontId="26" type="noConversion"/>
  </si>
  <si>
    <t>非织造布（无纺布）</t>
    <phoneticPr fontId="26" type="noConversion"/>
  </si>
  <si>
    <t>人造板</t>
    <phoneticPr fontId="26" type="noConversion"/>
  </si>
  <si>
    <t>万立方米</t>
    <phoneticPr fontId="26" type="noConversion"/>
  </si>
  <si>
    <t>精甲醇</t>
    <phoneticPr fontId="26" type="noConversion"/>
  </si>
  <si>
    <t>己二酸</t>
    <phoneticPr fontId="26" type="noConversion"/>
  </si>
  <si>
    <t xml:space="preserve">  生物基化学纤维</t>
    <phoneticPr fontId="26" type="noConversion"/>
  </si>
  <si>
    <t>建筑工程用机械</t>
    <phoneticPr fontId="26" type="noConversion"/>
  </si>
  <si>
    <t xml:space="preserve">  挖掘机</t>
    <phoneticPr fontId="26" type="noConversion"/>
  </si>
  <si>
    <t>万辆</t>
    <phoneticPr fontId="26" type="noConversion"/>
  </si>
  <si>
    <t>民用钢质船舶</t>
    <phoneticPr fontId="26" type="noConversion"/>
  </si>
  <si>
    <t>载重吨</t>
    <phoneticPr fontId="26" type="noConversion"/>
  </si>
  <si>
    <t>电动机</t>
    <phoneticPr fontId="26" type="noConversion"/>
  </si>
  <si>
    <t>万千瓦</t>
    <phoneticPr fontId="26" type="noConversion"/>
  </si>
  <si>
    <t>万台（套）</t>
    <phoneticPr fontId="26" type="noConversion"/>
  </si>
  <si>
    <t>万只（自然只）</t>
    <phoneticPr fontId="26" type="noConversion"/>
  </si>
  <si>
    <t>13-7续表  主要工业产品产量</t>
  </si>
  <si>
    <t xml:space="preserve">    交流电动机</t>
    <phoneticPr fontId="26" type="noConversion"/>
  </si>
  <si>
    <t>（2018年）</t>
    <phoneticPr fontId="26" type="noConversion"/>
  </si>
  <si>
    <t>非流动资产合计</t>
    <phoneticPr fontId="26" type="noConversion"/>
  </si>
  <si>
    <t>饮料</t>
    <phoneticPr fontId="26" type="noConversion"/>
  </si>
  <si>
    <t>刨花板</t>
    <phoneticPr fontId="26" type="noConversion"/>
  </si>
  <si>
    <r>
      <t xml:space="preserve">    </t>
    </r>
    <r>
      <rPr>
        <vertAlign val="superscript"/>
        <sz val="10"/>
        <rFont val="Times New Roman"/>
        <family val="1"/>
      </rPr>
      <t>#</t>
    </r>
    <r>
      <rPr>
        <sz val="10"/>
        <rFont val="宋体"/>
        <family val="3"/>
        <charset val="134"/>
      </rPr>
      <t>包装用纸及纸板</t>
    </r>
    <phoneticPr fontId="26" type="noConversion"/>
  </si>
  <si>
    <t xml:space="preserve">  其中：箱纸板</t>
    <phoneticPr fontId="26" type="noConversion"/>
  </si>
  <si>
    <t xml:space="preserve">  氮肥（折含N100％）</t>
    <phoneticPr fontId="26" type="noConversion"/>
  </si>
  <si>
    <t>化学农药原药（折有效成分100％）</t>
    <phoneticPr fontId="26" type="noConversion"/>
  </si>
  <si>
    <t>#聚氯乙烯树脂</t>
    <phoneticPr fontId="26" type="noConversion"/>
  </si>
  <si>
    <t>建筑防水卷材及制品</t>
    <phoneticPr fontId="26" type="noConversion"/>
  </si>
  <si>
    <t>#沥青和改性沥青防水卷材</t>
    <phoneticPr fontId="26" type="noConversion"/>
  </si>
  <si>
    <t>日用陶瓷制品</t>
    <phoneticPr fontId="26" type="noConversion"/>
  </si>
  <si>
    <t>石墨及碳素制品</t>
    <phoneticPr fontId="26" type="noConversion"/>
  </si>
  <si>
    <t>金属丝</t>
    <phoneticPr fontId="26" type="noConversion"/>
  </si>
  <si>
    <t xml:space="preserve"> #鼓风机</t>
  </si>
  <si>
    <t>复印和胶版印制设备</t>
    <phoneticPr fontId="26" type="noConversion"/>
  </si>
  <si>
    <t>齿轮传动装置</t>
    <phoneticPr fontId="26" type="noConversion"/>
  </si>
  <si>
    <t>其中：减速机</t>
    <phoneticPr fontId="26" type="noConversion"/>
  </si>
  <si>
    <t>套</t>
    <phoneticPr fontId="26" type="noConversion"/>
  </si>
  <si>
    <t>滦州市</t>
    <phoneticPr fontId="26" type="noConversion"/>
  </si>
  <si>
    <t>滦州市</t>
    <phoneticPr fontId="26" type="noConversion"/>
  </si>
  <si>
    <t>非流动资产合计</t>
    <phoneticPr fontId="26" type="noConversion"/>
  </si>
  <si>
    <t>饮料</t>
    <phoneticPr fontId="26" type="noConversion"/>
  </si>
  <si>
    <t>营业收入
(万元)</t>
    <phoneticPr fontId="26" type="noConversion"/>
  </si>
  <si>
    <t>从业人员
期末人数
(人)</t>
    <phoneticPr fontId="26" type="noConversion"/>
  </si>
  <si>
    <t>规模以上工业
增加值指数
(上年=100）</t>
    <phoneticPr fontId="26" type="noConversion"/>
  </si>
  <si>
    <t>规模以上工业
企业单位数
（个）</t>
    <phoneticPr fontId="26" type="noConversion"/>
  </si>
  <si>
    <t>规模以上工业
主营业务收入
（万元）</t>
    <phoneticPr fontId="26" type="noConversion"/>
  </si>
  <si>
    <t>规模以上工业
企业利润总额
（万元）</t>
    <phoneticPr fontId="26" type="noConversion"/>
  </si>
  <si>
    <t>13-8  分县区主要年份规模以上工业增加值指数</t>
    <phoneticPr fontId="26" type="noConversion"/>
  </si>
  <si>
    <r>
      <t>规模以上工业增加值指数(上年</t>
    </r>
    <r>
      <rPr>
        <sz val="10"/>
        <rFont val="宋体"/>
        <family val="3"/>
        <charset val="134"/>
      </rPr>
      <t>=100</t>
    </r>
    <r>
      <rPr>
        <sz val="10"/>
        <rFont val="宋体"/>
        <family val="3"/>
        <charset val="134"/>
      </rPr>
      <t>)</t>
    </r>
    <phoneticPr fontId="26" type="noConversion"/>
  </si>
  <si>
    <t>高新技术产业增加值指数(上年=100)</t>
    <phoneticPr fontId="6" type="noConversion"/>
  </si>
  <si>
    <t>13-17  分县区规模以下工业企业主要经济指标</t>
    <phoneticPr fontId="26" type="noConversion"/>
  </si>
  <si>
    <t>13-16  分县区主要工业产品产量</t>
    <phoneticPr fontId="26" type="noConversion"/>
  </si>
  <si>
    <t>13-16续表  分县区主要工业产品产量</t>
    <phoneticPr fontId="26" type="noConversion"/>
  </si>
  <si>
    <t>13-15  分县区规模以上外商投资和港澳台商投资工业企业主要经济指标</t>
    <phoneticPr fontId="26" type="noConversion"/>
  </si>
  <si>
    <t>13-15续表  分县区规模以上外商投资和港澳台商投资工业企业主要经济指标</t>
    <phoneticPr fontId="26" type="noConversion"/>
  </si>
  <si>
    <t>13-14  分县区规模以上私营工业企业主要经济指标</t>
    <phoneticPr fontId="26" type="noConversion"/>
  </si>
  <si>
    <t>13-14续表  分县区规模以上私营工业企业主要经济指标</t>
    <phoneticPr fontId="26" type="noConversion"/>
  </si>
  <si>
    <t>13-13  分县区规模以上股份制工业企业主要经济指标</t>
    <phoneticPr fontId="26" type="noConversion"/>
  </si>
  <si>
    <t>13-13续表  分县区规模以上股份制工业企业主要经济指标</t>
    <phoneticPr fontId="26" type="noConversion"/>
  </si>
  <si>
    <t>13-12  分县区规模以上工业企业主要经济指标</t>
    <phoneticPr fontId="26" type="noConversion"/>
  </si>
  <si>
    <t>13-12续表1  分县区规模以上工业企业主要经济指标</t>
    <phoneticPr fontId="26" type="noConversion"/>
  </si>
  <si>
    <t>13-12续表2  分县区规模以上工业企业主要经济指标</t>
    <phoneticPr fontId="26" type="noConversion"/>
  </si>
  <si>
    <t>13-12续表3  分县区规模以上工业企业主要经济指标</t>
    <phoneticPr fontId="26" type="noConversion"/>
  </si>
  <si>
    <t>13-12续表4  分县区规模以上工业企业主要经济指标</t>
    <phoneticPr fontId="26" type="noConversion"/>
  </si>
  <si>
    <t>13-11  分县区全部工业企业个数</t>
    <phoneticPr fontId="26" type="noConversion"/>
  </si>
  <si>
    <t>13-11续表  分县区全部工业企业个数</t>
    <phoneticPr fontId="26" type="noConversion"/>
  </si>
  <si>
    <t>13-10  分县区主要年份规模以上工业利润和指数</t>
    <phoneticPr fontId="26" type="noConversion"/>
  </si>
  <si>
    <r>
      <t>13-</t>
    </r>
    <r>
      <rPr>
        <b/>
        <sz val="16"/>
        <rFont val="宋体"/>
        <family val="3"/>
        <charset val="134"/>
      </rPr>
      <t>9</t>
    </r>
    <r>
      <rPr>
        <b/>
        <sz val="16"/>
        <rFont val="宋体"/>
        <family val="3"/>
        <charset val="134"/>
      </rPr>
      <t xml:space="preserve">  分县区主要年份规模以上工业主营业务收入和指数</t>
    </r>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</si>
</sst>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_);[Red]\(0\)"/>
    <numFmt numFmtId="177" formatCode="0.00_);[Red]\(0.00\)"/>
    <numFmt numFmtId="178" formatCode="0_ "/>
    <numFmt numFmtId="179" formatCode="0.00_ "/>
    <numFmt numFmtId="180" formatCode="0_ ;[Red]\-0\ "/>
    <numFmt numFmtId="181" formatCode="0.0_ "/>
    <numFmt numFmtId="182" formatCode="0.0"/>
  </numFmts>
  <fonts count="30" x14ac:knownFonts="1">
    <font>
      <sz val="12"/>
      <name val="宋体"/>
      <charset val="134"/>
    </font>
    <font>
      <b/>
      <sz val="16"/>
      <name val="宋体"/>
      <family val="3"/>
      <charset val="134"/>
    </font>
    <font>
      <sz val="10"/>
      <name val="宋体"/>
      <family val="3"/>
      <charset val="134"/>
    </font>
    <font>
      <b/>
      <sz val="10"/>
      <name val="宋体"/>
      <family val="3"/>
      <charset val="134"/>
    </font>
    <font>
      <b/>
      <sz val="10"/>
      <name val="黑体"/>
      <family val="3"/>
      <charset val="134"/>
    </font>
    <font>
      <sz val="10"/>
      <name val="黑体"/>
      <family val="3"/>
      <charset val="134"/>
    </font>
    <font>
      <sz val="9"/>
      <name val="宋体"/>
      <family val="3"/>
      <charset val="134"/>
    </font>
    <font>
      <b/>
      <sz val="9"/>
      <name val="宋体"/>
      <family val="3"/>
      <charset val="134"/>
    </font>
    <font>
      <sz val="16"/>
      <name val="宋体"/>
      <family val="3"/>
      <charset val="134"/>
    </font>
    <font>
      <b/>
      <sz val="12"/>
      <name val="宋体"/>
      <family val="3"/>
      <charset val="134"/>
    </font>
    <font>
      <vertAlign val="superscript"/>
      <sz val="10"/>
      <name val="宋体"/>
      <family val="3"/>
      <charset val="134"/>
    </font>
    <font>
      <sz val="12"/>
      <name val="Times New Roman"/>
      <family val="1"/>
    </font>
    <font>
      <sz val="10"/>
      <name val="Times New Roman"/>
      <family val="1"/>
    </font>
    <font>
      <sz val="7"/>
      <name val="宋体"/>
      <family val="3"/>
      <charset val="134"/>
    </font>
    <font>
      <sz val="8"/>
      <name val="宋体"/>
      <family val="3"/>
      <charset val="134"/>
    </font>
    <font>
      <b/>
      <sz val="12"/>
      <name val="黑体"/>
      <family val="3"/>
      <charset val="134"/>
    </font>
    <font>
      <sz val="12"/>
      <name val="黑体"/>
      <family val="3"/>
      <charset val="134"/>
    </font>
    <font>
      <sz val="9"/>
      <name val="黑体"/>
      <family val="3"/>
      <charset val="134"/>
    </font>
    <font>
      <sz val="12"/>
      <name val="华文仿宋"/>
      <family val="3"/>
      <charset val="134"/>
    </font>
    <font>
      <sz val="12"/>
      <name val="Helv"/>
      <family val="2"/>
    </font>
    <font>
      <sz val="10"/>
      <name val="Helv"/>
      <family val="2"/>
    </font>
    <font>
      <sz val="11"/>
      <color theme="1"/>
      <name val="宋体"/>
      <family val="3"/>
      <charset val="134"/>
      <scheme val="minor"/>
    </font>
    <font>
      <sz val="11"/>
      <color theme="0"/>
      <name val="宋体"/>
      <family val="3"/>
      <charset val="134"/>
      <scheme val="minor"/>
    </font>
    <font>
      <vertAlign val="superscript"/>
      <sz val="10"/>
      <name val="Times New Roman"/>
      <family val="1"/>
    </font>
    <font>
      <b/>
      <sz val="16"/>
      <name val="Times New Roman"/>
      <family val="1"/>
    </font>
    <font>
      <sz val="12"/>
      <name val="宋体"/>
      <family val="3"/>
      <charset val="134"/>
    </font>
    <font>
      <sz val="9"/>
      <name val="宋体"/>
      <family val="3"/>
      <charset val="134"/>
    </font>
    <font>
      <sz val="10"/>
      <name val="宋体"/>
      <family val="3"/>
      <charset val="134"/>
    </font>
    <font>
      <b/>
      <sz val="14"/>
      <name val="宋体"/>
      <family val="3"/>
      <charset val="134"/>
    </font>
    <font>
      <sz val="10"/>
      <name val="宋体"/>
      <family val="3"/>
      <charset val="134"/>
      <scheme val="minor"/>
    </font>
  </fonts>
  <fills count="10">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theme="8"/>
        <bgColor indexed="64"/>
      </patternFill>
    </fill>
    <fill>
      <patternFill patternType="solid">
        <fgColor theme="4"/>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39994506668294322"/>
        <bgColor indexed="64"/>
      </patternFill>
    </fill>
    <fill>
      <patternFill patternType="solid">
        <fgColor theme="8" tint="0.79995117038483843"/>
        <bgColor indexed="64"/>
      </patternFill>
    </fill>
  </fills>
  <borders count="41">
    <border>
      <left/>
      <right/>
      <top/>
      <bottom/>
      <diagonal/>
    </border>
    <border>
      <left/>
      <right/>
      <top/>
      <bottom style="medium">
        <color auto="1"/>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medium">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thin">
        <color auto="1"/>
      </right>
      <top style="medium">
        <color auto="1"/>
      </top>
      <bottom style="thin">
        <color auto="1"/>
      </bottom>
      <diagonal/>
    </border>
    <border>
      <left/>
      <right/>
      <top style="thin">
        <color auto="1"/>
      </top>
      <bottom style="thin">
        <color auto="1"/>
      </bottom>
      <diagonal/>
    </border>
    <border>
      <left style="thin">
        <color auto="1"/>
      </left>
      <right/>
      <top/>
      <bottom/>
      <diagonal/>
    </border>
    <border>
      <left/>
      <right/>
      <top style="medium">
        <color auto="1"/>
      </top>
      <bottom style="thin">
        <color auto="1"/>
      </bottom>
      <diagonal/>
    </border>
    <border>
      <left style="thin">
        <color auto="1"/>
      </left>
      <right/>
      <top style="thin">
        <color auto="1"/>
      </top>
      <bottom/>
      <diagonal/>
    </border>
    <border>
      <left style="thin">
        <color auto="1"/>
      </left>
      <right/>
      <top/>
      <bottom style="medium">
        <color auto="1"/>
      </bottom>
      <diagonal/>
    </border>
    <border>
      <left style="thin">
        <color auto="1"/>
      </left>
      <right style="double">
        <color auto="1"/>
      </right>
      <top style="medium">
        <color auto="1"/>
      </top>
      <bottom style="thin">
        <color auto="1"/>
      </bottom>
      <diagonal/>
    </border>
    <border>
      <left style="double">
        <color auto="1"/>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style="thin">
        <color auto="1"/>
      </top>
      <bottom/>
      <diagonal/>
    </border>
    <border>
      <left style="thin">
        <color auto="1"/>
      </left>
      <right style="double">
        <color auto="1"/>
      </right>
      <top/>
      <bottom/>
      <diagonal/>
    </border>
    <border>
      <left style="double">
        <color auto="1"/>
      </left>
      <right style="thin">
        <color auto="1"/>
      </right>
      <top/>
      <bottom/>
      <diagonal/>
    </border>
    <border>
      <left style="thin">
        <color auto="1"/>
      </left>
      <right style="thin">
        <color auto="1"/>
      </right>
      <top/>
      <bottom style="medium">
        <color auto="1"/>
      </bottom>
      <diagonal/>
    </border>
    <border>
      <left style="double">
        <color auto="1"/>
      </left>
      <right style="thin">
        <color auto="1"/>
      </right>
      <top/>
      <bottom style="medium">
        <color auto="1"/>
      </bottom>
      <diagonal/>
    </border>
    <border>
      <left style="thin">
        <color auto="1"/>
      </left>
      <right style="double">
        <color auto="1"/>
      </right>
      <top style="medium">
        <color auto="1"/>
      </top>
      <bottom/>
      <diagonal/>
    </border>
    <border>
      <left style="thin">
        <color auto="1"/>
      </left>
      <right style="double">
        <color auto="1"/>
      </right>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0" fontId="22" fillId="8" borderId="0" applyNumberFormat="0" applyBorder="0" applyAlignment="0" applyProtection="0">
      <alignment vertical="center"/>
    </xf>
    <xf numFmtId="0" fontId="21" fillId="9" borderId="0" applyNumberFormat="0" applyBorder="0" applyAlignment="0" applyProtection="0">
      <alignment vertical="center"/>
    </xf>
    <xf numFmtId="0" fontId="22" fillId="5" borderId="0" applyNumberFormat="0" applyBorder="0" applyAlignment="0" applyProtection="0">
      <alignment vertical="center"/>
    </xf>
    <xf numFmtId="0" fontId="21" fillId="7" borderId="0" applyNumberFormat="0" applyBorder="0" applyAlignment="0" applyProtection="0">
      <alignment vertical="center"/>
    </xf>
    <xf numFmtId="0" fontId="22" fillId="4" borderId="0" applyNumberFormat="0" applyBorder="0" applyAlignment="0" applyProtection="0">
      <alignment vertical="center"/>
    </xf>
    <xf numFmtId="0" fontId="21" fillId="6" borderId="0" applyNumberFormat="0" applyBorder="0" applyAlignment="0" applyProtection="0">
      <alignment vertical="center"/>
    </xf>
    <xf numFmtId="0" fontId="25" fillId="0" borderId="0"/>
    <xf numFmtId="0" fontId="25" fillId="0" borderId="0"/>
    <xf numFmtId="0" fontId="25" fillId="0" borderId="0"/>
    <xf numFmtId="0" fontId="25" fillId="0" borderId="0"/>
    <xf numFmtId="0" fontId="25" fillId="0" borderId="0"/>
  </cellStyleXfs>
  <cellXfs count="322">
    <xf numFmtId="0" fontId="0" fillId="0" borderId="0" xfId="0"/>
    <xf numFmtId="0" fontId="1" fillId="0" borderId="0" xfId="0" applyFont="1" applyFill="1" applyAlignment="1">
      <alignmen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vertical="center" wrapText="1"/>
    </xf>
    <xf numFmtId="0" fontId="0" fillId="0" borderId="0" xfId="0" applyFont="1" applyFill="1" applyAlignment="1">
      <alignment vertical="center" wrapText="1"/>
    </xf>
    <xf numFmtId="0" fontId="0" fillId="0" borderId="0" xfId="0" applyFill="1" applyAlignment="1">
      <alignment vertical="center" wrapText="1"/>
    </xf>
    <xf numFmtId="0" fontId="2" fillId="0" borderId="0" xfId="10" applyFont="1" applyFill="1" applyAlignment="1">
      <alignment vertical="center"/>
    </xf>
    <xf numFmtId="0" fontId="2" fillId="0" borderId="1"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178" fontId="5" fillId="0" borderId="0" xfId="0" applyNumberFormat="1" applyFont="1" applyFill="1" applyBorder="1" applyAlignment="1">
      <alignment horizontal="right" vertical="center" wrapText="1"/>
    </xf>
    <xf numFmtId="0" fontId="2" fillId="0" borderId="0" xfId="0" applyFont="1" applyFill="1" applyBorder="1" applyAlignment="1">
      <alignment horizontal="distributed" vertical="center" wrapText="1"/>
    </xf>
    <xf numFmtId="0" fontId="2" fillId="0" borderId="12" xfId="0" applyFont="1" applyFill="1" applyBorder="1" applyAlignment="1">
      <alignment horizontal="distributed" vertical="center" wrapText="1"/>
    </xf>
    <xf numFmtId="178" fontId="2" fillId="0" borderId="0" xfId="0" applyNumberFormat="1" applyFont="1" applyFill="1" applyBorder="1" applyAlignment="1">
      <alignment horizontal="right" vertical="center" wrapText="1"/>
    </xf>
    <xf numFmtId="0" fontId="2" fillId="0" borderId="1" xfId="0" applyFont="1" applyFill="1" applyBorder="1" applyAlignment="1">
      <alignment horizontal="distributed" vertical="center" wrapText="1"/>
    </xf>
    <xf numFmtId="0" fontId="2" fillId="0" borderId="13" xfId="0" applyFont="1" applyFill="1" applyBorder="1" applyAlignment="1">
      <alignment horizontal="distributed" vertical="center" wrapText="1"/>
    </xf>
    <xf numFmtId="178" fontId="2" fillId="0" borderId="1" xfId="0" applyNumberFormat="1" applyFont="1" applyFill="1" applyBorder="1" applyAlignment="1">
      <alignment horizontal="right" vertical="center" wrapText="1"/>
    </xf>
    <xf numFmtId="0" fontId="2" fillId="0" borderId="0" xfId="0" applyFont="1" applyFill="1" applyBorder="1" applyAlignment="1">
      <alignment vertical="center" wrapText="1"/>
    </xf>
    <xf numFmtId="0" fontId="5" fillId="0" borderId="0" xfId="0" applyFont="1" applyFill="1" applyBorder="1" applyAlignment="1">
      <alignment vertical="center" wrapText="1"/>
    </xf>
    <xf numFmtId="177" fontId="2" fillId="0" borderId="0" xfId="0" applyNumberFormat="1" applyFont="1" applyFill="1" applyBorder="1" applyAlignment="1">
      <alignment vertical="center" wrapText="1"/>
    </xf>
    <xf numFmtId="0" fontId="0" fillId="0" borderId="0" xfId="0" applyFont="1" applyFill="1" applyBorder="1" applyAlignment="1">
      <alignment vertical="center" wrapText="1"/>
    </xf>
    <xf numFmtId="176" fontId="0" fillId="0" borderId="0" xfId="0" applyNumberFormat="1" applyFill="1" applyAlignment="1">
      <alignment vertical="center" wrapText="1"/>
    </xf>
    <xf numFmtId="0" fontId="1" fillId="0" borderId="0" xfId="0" applyFont="1" applyFill="1" applyBorder="1" applyAlignment="1">
      <alignment vertical="center" wrapText="1"/>
    </xf>
    <xf numFmtId="0" fontId="2" fillId="0" borderId="0" xfId="10" applyFont="1" applyFill="1" applyBorder="1" applyAlignment="1">
      <alignment vertical="center"/>
    </xf>
    <xf numFmtId="49" fontId="2" fillId="0" borderId="14" xfId="0" applyNumberFormat="1" applyFont="1" applyFill="1" applyBorder="1" applyAlignment="1">
      <alignment horizontal="center" vertical="center" wrapText="1"/>
    </xf>
    <xf numFmtId="0" fontId="2"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179" fontId="5" fillId="0" borderId="0" xfId="9" applyNumberFormat="1" applyFont="1" applyFill="1" applyBorder="1" applyAlignment="1">
      <alignment vertical="center" wrapText="1"/>
    </xf>
    <xf numFmtId="179" fontId="5" fillId="0" borderId="0" xfId="0" applyNumberFormat="1" applyFont="1" applyFill="1" applyBorder="1" applyAlignment="1">
      <alignment vertical="center" wrapText="1"/>
    </xf>
    <xf numFmtId="179" fontId="2" fillId="0" borderId="0" xfId="9" applyNumberFormat="1" applyFont="1" applyFill="1" applyBorder="1" applyAlignment="1">
      <alignment vertical="center" wrapText="1"/>
    </xf>
    <xf numFmtId="179" fontId="2" fillId="0" borderId="0" xfId="0" applyNumberFormat="1" applyFont="1" applyFill="1" applyBorder="1" applyAlignment="1">
      <alignment vertical="center" wrapText="1"/>
    </xf>
    <xf numFmtId="179" fontId="2" fillId="0" borderId="1" xfId="0" applyNumberFormat="1" applyFont="1" applyFill="1" applyBorder="1" applyAlignment="1">
      <alignment vertical="center" wrapText="1"/>
    </xf>
    <xf numFmtId="176" fontId="2" fillId="0" borderId="0" xfId="0" applyNumberFormat="1" applyFont="1" applyFill="1" applyAlignment="1">
      <alignment vertical="center" wrapText="1"/>
    </xf>
    <xf numFmtId="0" fontId="2" fillId="0" borderId="14" xfId="0" applyFont="1" applyFill="1" applyBorder="1" applyAlignment="1">
      <alignment horizontal="center" vertical="center" wrapText="1"/>
    </xf>
    <xf numFmtId="178" fontId="5" fillId="0" borderId="0" xfId="0" applyNumberFormat="1" applyFont="1" applyFill="1" applyBorder="1" applyAlignment="1">
      <alignment vertical="center" wrapText="1"/>
    </xf>
    <xf numFmtId="178" fontId="2" fillId="0" borderId="0" xfId="0" applyNumberFormat="1" applyFont="1" applyFill="1" applyBorder="1" applyAlignment="1">
      <alignment vertical="center" wrapText="1"/>
    </xf>
    <xf numFmtId="178" fontId="2" fillId="0" borderId="1" xfId="0" applyNumberFormat="1" applyFont="1" applyFill="1" applyBorder="1" applyAlignment="1">
      <alignment vertical="center" wrapText="1"/>
    </xf>
    <xf numFmtId="0" fontId="6" fillId="0" borderId="0" xfId="0" applyFont="1" applyFill="1" applyAlignment="1">
      <alignment vertical="center" wrapText="1"/>
    </xf>
    <xf numFmtId="0" fontId="5" fillId="0" borderId="0" xfId="0" applyFont="1" applyFill="1" applyAlignment="1">
      <alignment vertical="center" wrapText="1"/>
    </xf>
    <xf numFmtId="0" fontId="3" fillId="0" borderId="0" xfId="0" applyFont="1" applyFill="1" applyBorder="1" applyAlignment="1">
      <alignment vertical="center" wrapText="1"/>
    </xf>
    <xf numFmtId="178" fontId="2" fillId="0" borderId="0" xfId="0" applyNumberFormat="1" applyFont="1" applyFill="1" applyAlignment="1">
      <alignment vertical="center" wrapText="1"/>
    </xf>
    <xf numFmtId="0" fontId="2" fillId="0" borderId="0" xfId="10" applyFont="1" applyAlignment="1">
      <alignment vertical="center"/>
    </xf>
    <xf numFmtId="178" fontId="2" fillId="2" borderId="1" xfId="0" applyNumberFormat="1" applyFont="1" applyFill="1" applyBorder="1" applyAlignment="1">
      <alignment horizontal="center" vertical="center" wrapText="1"/>
    </xf>
    <xf numFmtId="178" fontId="2" fillId="0" borderId="8"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178" fontId="5" fillId="0" borderId="10" xfId="0" applyNumberFormat="1" applyFont="1" applyFill="1" applyBorder="1" applyAlignment="1">
      <alignment horizontal="right" vertical="center" wrapText="1"/>
    </xf>
    <xf numFmtId="178" fontId="2" fillId="0" borderId="19" xfId="0" applyNumberFormat="1" applyFont="1" applyFill="1" applyBorder="1" applyAlignment="1">
      <alignment horizontal="center" vertical="center" wrapText="1"/>
    </xf>
    <xf numFmtId="178" fontId="2" fillId="0" borderId="20" xfId="0" applyNumberFormat="1" applyFont="1" applyFill="1" applyBorder="1" applyAlignment="1">
      <alignment horizontal="center" vertical="center" wrapText="1"/>
    </xf>
    <xf numFmtId="178" fontId="5" fillId="0" borderId="10" xfId="0" applyNumberFormat="1" applyFont="1" applyFill="1" applyBorder="1" applyAlignment="1">
      <alignment vertical="center" wrapText="1"/>
    </xf>
    <xf numFmtId="0" fontId="8" fillId="0" borderId="0" xfId="0" applyFont="1" applyFill="1" applyAlignment="1">
      <alignment vertical="center" wrapText="1"/>
    </xf>
    <xf numFmtId="178" fontId="2" fillId="0" borderId="22" xfId="0" applyNumberFormat="1" applyFont="1" applyFill="1" applyBorder="1" applyAlignment="1">
      <alignment vertical="center" wrapText="1"/>
    </xf>
    <xf numFmtId="1" fontId="2" fillId="0" borderId="0" xfId="0" applyNumberFormat="1" applyFont="1" applyFill="1" applyBorder="1" applyAlignment="1">
      <alignment horizontal="right" vertical="center" wrapText="1"/>
    </xf>
    <xf numFmtId="178" fontId="2" fillId="0" borderId="22" xfId="0" applyNumberFormat="1" applyFont="1" applyFill="1" applyBorder="1" applyAlignment="1">
      <alignment horizontal="center" vertical="center" wrapText="1"/>
    </xf>
    <xf numFmtId="178" fontId="10" fillId="0" borderId="9" xfId="0" applyNumberFormat="1" applyFont="1" applyFill="1" applyBorder="1" applyAlignment="1">
      <alignment horizontal="center" vertical="center" wrapText="1"/>
    </xf>
    <xf numFmtId="1" fontId="2" fillId="0" borderId="0" xfId="0" applyNumberFormat="1" applyFont="1" applyFill="1" applyBorder="1" applyAlignment="1">
      <alignment vertical="center" wrapText="1"/>
    </xf>
    <xf numFmtId="49" fontId="2" fillId="0" borderId="1" xfId="0" applyNumberFormat="1" applyFont="1" applyFill="1" applyBorder="1" applyAlignment="1">
      <alignment vertical="center" wrapText="1"/>
    </xf>
    <xf numFmtId="0" fontId="2" fillId="0" borderId="18" xfId="0"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180" fontId="5" fillId="0" borderId="21" xfId="0" applyNumberFormat="1" applyFont="1" applyFill="1" applyBorder="1" applyAlignment="1">
      <alignment horizontal="right" vertical="center" wrapText="1"/>
    </xf>
    <xf numFmtId="180" fontId="5" fillId="0" borderId="10" xfId="0" applyNumberFormat="1" applyFont="1" applyFill="1" applyBorder="1" applyAlignment="1">
      <alignment horizontal="right" vertical="center" wrapText="1"/>
    </xf>
    <xf numFmtId="0" fontId="2" fillId="0" borderId="20" xfId="0" applyFont="1" applyFill="1" applyBorder="1" applyAlignment="1">
      <alignment horizontal="center" vertical="center" wrapText="1"/>
    </xf>
    <xf numFmtId="0" fontId="2" fillId="0" borderId="23" xfId="0" applyNumberFormat="1" applyFont="1" applyFill="1" applyBorder="1" applyAlignment="1">
      <alignment horizontal="center" vertical="center" wrapText="1"/>
    </xf>
    <xf numFmtId="0" fontId="3" fillId="0" borderId="0" xfId="10" applyFont="1" applyAlignment="1">
      <alignment vertical="center"/>
    </xf>
    <xf numFmtId="0" fontId="0" fillId="0" borderId="0" xfId="10" applyFont="1" applyAlignment="1">
      <alignment vertical="center"/>
    </xf>
    <xf numFmtId="0" fontId="2" fillId="0" borderId="0" xfId="10" applyFont="1" applyAlignment="1">
      <alignment horizontal="center" vertical="center"/>
    </xf>
    <xf numFmtId="0" fontId="2" fillId="0" borderId="8" xfId="11" applyFont="1" applyFill="1" applyBorder="1" applyAlignment="1">
      <alignment horizontal="center" vertical="center"/>
    </xf>
    <xf numFmtId="179" fontId="5" fillId="0" borderId="10" xfId="10" applyNumberFormat="1" applyFont="1" applyFill="1" applyBorder="1" applyAlignment="1">
      <alignment horizontal="right" vertical="center" wrapText="1"/>
    </xf>
    <xf numFmtId="181" fontId="5" fillId="0" borderId="0" xfId="10" applyNumberFormat="1" applyFont="1" applyFill="1" applyAlignment="1">
      <alignment horizontal="right" vertical="center" wrapText="1"/>
    </xf>
    <xf numFmtId="179" fontId="2" fillId="0" borderId="21" xfId="10" applyNumberFormat="1" applyFont="1" applyFill="1" applyBorder="1" applyAlignment="1">
      <alignment horizontal="right" vertical="center" wrapText="1"/>
    </xf>
    <xf numFmtId="179" fontId="2" fillId="0" borderId="0" xfId="10" applyNumberFormat="1" applyFont="1" applyFill="1" applyBorder="1" applyAlignment="1">
      <alignment horizontal="right" vertical="center" wrapText="1"/>
    </xf>
    <xf numFmtId="181" fontId="2" fillId="0" borderId="0" xfId="10" applyNumberFormat="1" applyFont="1" applyFill="1" applyAlignment="1">
      <alignment horizontal="right" vertical="center" wrapText="1"/>
    </xf>
    <xf numFmtId="179" fontId="2" fillId="2" borderId="21" xfId="10" applyNumberFormat="1" applyFont="1" applyFill="1" applyBorder="1" applyAlignment="1">
      <alignment horizontal="right" vertical="center" wrapText="1"/>
    </xf>
    <xf numFmtId="179" fontId="2" fillId="2" borderId="0" xfId="10" applyNumberFormat="1" applyFont="1" applyFill="1" applyBorder="1" applyAlignment="1">
      <alignment horizontal="right" vertical="center" wrapText="1"/>
    </xf>
    <xf numFmtId="0" fontId="2" fillId="0" borderId="0" xfId="10" applyFont="1" applyAlignment="1">
      <alignment horizontal="right" vertical="center" wrapText="1"/>
    </xf>
    <xf numFmtId="181" fontId="2" fillId="0" borderId="0" xfId="10" applyNumberFormat="1" applyFont="1" applyFill="1" applyBorder="1" applyAlignment="1">
      <alignment horizontal="right" vertical="center" wrapText="1"/>
    </xf>
    <xf numFmtId="179" fontId="2" fillId="0" borderId="1" xfId="10" applyNumberFormat="1" applyFont="1" applyFill="1" applyBorder="1" applyAlignment="1">
      <alignment horizontal="right" vertical="center" wrapText="1"/>
    </xf>
    <xf numFmtId="181" fontId="2" fillId="0" borderId="1" xfId="10" applyNumberFormat="1" applyFont="1" applyFill="1" applyBorder="1" applyAlignment="1">
      <alignment horizontal="right" vertical="center" wrapText="1"/>
    </xf>
    <xf numFmtId="0" fontId="2" fillId="0" borderId="9" xfId="11" applyFont="1" applyFill="1" applyBorder="1" applyAlignment="1">
      <alignment horizontal="center" vertical="center"/>
    </xf>
    <xf numFmtId="0" fontId="25" fillId="0" borderId="0" xfId="10" applyAlignment="1">
      <alignment vertical="center"/>
    </xf>
    <xf numFmtId="0" fontId="0" fillId="0" borderId="0" xfId="0" applyFill="1" applyBorder="1" applyAlignment="1">
      <alignment vertical="center" wrapText="1"/>
    </xf>
    <xf numFmtId="0" fontId="0" fillId="0" borderId="0" xfId="0" applyFill="1" applyBorder="1" applyAlignment="1">
      <alignment horizontal="center" vertical="center" wrapText="1"/>
    </xf>
    <xf numFmtId="49" fontId="11" fillId="0" borderId="0" xfId="0" applyNumberFormat="1" applyFont="1" applyFill="1" applyBorder="1" applyAlignment="1">
      <alignment vertical="center" wrapText="1"/>
    </xf>
    <xf numFmtId="179" fontId="2" fillId="0" borderId="11" xfId="0" applyNumberFormat="1" applyFont="1" applyFill="1" applyBorder="1" applyAlignment="1">
      <alignment vertical="center" wrapText="1"/>
    </xf>
    <xf numFmtId="179" fontId="2" fillId="0" borderId="30" xfId="0" applyNumberFormat="1" applyFont="1" applyFill="1" applyBorder="1" applyAlignment="1">
      <alignment horizontal="center" vertical="center" wrapText="1"/>
    </xf>
    <xf numFmtId="178" fontId="2" fillId="0" borderId="31" xfId="0" applyNumberFormat="1" applyFont="1" applyFill="1" applyBorder="1" applyAlignment="1">
      <alignment horizontal="right" vertical="center" wrapText="1"/>
    </xf>
    <xf numFmtId="179" fontId="2" fillId="0" borderId="32" xfId="0" applyNumberFormat="1" applyFont="1" applyFill="1" applyBorder="1" applyAlignment="1">
      <alignment vertical="center" wrapText="1"/>
    </xf>
    <xf numFmtId="179" fontId="2" fillId="0" borderId="23" xfId="0" applyNumberFormat="1" applyFont="1" applyFill="1" applyBorder="1" applyAlignment="1">
      <alignment horizontal="right" vertical="center" wrapText="1"/>
    </xf>
    <xf numFmtId="179" fontId="2" fillId="0" borderId="12" xfId="0" applyNumberFormat="1" applyFont="1" applyFill="1" applyBorder="1" applyAlignment="1">
      <alignment vertical="center" wrapText="1"/>
    </xf>
    <xf numFmtId="179" fontId="2" fillId="0" borderId="18" xfId="0" applyNumberFormat="1" applyFont="1" applyFill="1" applyBorder="1" applyAlignment="1">
      <alignment horizontal="center" vertical="center" wrapText="1"/>
    </xf>
    <xf numFmtId="179" fontId="2" fillId="0" borderId="33" xfId="0" applyNumberFormat="1" applyFont="1" applyFill="1" applyBorder="1" applyAlignment="1">
      <alignment horizontal="right" vertical="center" wrapText="1"/>
    </xf>
    <xf numFmtId="179" fontId="2" fillId="0" borderId="34" xfId="0" applyNumberFormat="1" applyFont="1" applyFill="1" applyBorder="1" applyAlignment="1">
      <alignment vertical="center" wrapText="1"/>
    </xf>
    <xf numFmtId="179" fontId="2" fillId="0" borderId="21" xfId="0" applyNumberFormat="1" applyFont="1" applyFill="1" applyBorder="1" applyAlignment="1">
      <alignment horizontal="right" vertical="center" wrapText="1"/>
    </xf>
    <xf numFmtId="179" fontId="6" fillId="0" borderId="18" xfId="0" applyNumberFormat="1" applyFont="1" applyFill="1" applyBorder="1" applyAlignment="1">
      <alignment horizontal="center" vertical="center" wrapText="1"/>
    </xf>
    <xf numFmtId="178" fontId="2" fillId="0" borderId="21" xfId="0" applyNumberFormat="1" applyFont="1" applyFill="1" applyBorder="1" applyAlignment="1">
      <alignment horizontal="right" vertical="center" wrapText="1"/>
    </xf>
    <xf numFmtId="178" fontId="2" fillId="0" borderId="33" xfId="0" applyNumberFormat="1" applyFont="1" applyFill="1" applyBorder="1" applyAlignment="1">
      <alignment horizontal="right" vertical="center" wrapText="1"/>
    </xf>
    <xf numFmtId="179" fontId="2" fillId="0" borderId="12" xfId="0" applyNumberFormat="1" applyFont="1" applyFill="1" applyBorder="1" applyAlignment="1">
      <alignment horizontal="left" vertical="center" wrapText="1"/>
    </xf>
    <xf numFmtId="0" fontId="2" fillId="0" borderId="12" xfId="0" applyFont="1" applyFill="1" applyBorder="1" applyAlignment="1">
      <alignment horizontal="left" vertical="center" wrapText="1"/>
    </xf>
    <xf numFmtId="179" fontId="2" fillId="0" borderId="18" xfId="0" applyNumberFormat="1" applyFont="1" applyFill="1" applyBorder="1" applyAlignment="1">
      <alignment horizontal="center" vertical="center" wrapText="1"/>
    </xf>
    <xf numFmtId="178" fontId="2" fillId="0" borderId="21" xfId="0" applyNumberFormat="1" applyFont="1" applyFill="1" applyBorder="1" applyAlignment="1">
      <alignment horizontal="right" vertical="center" wrapText="1"/>
    </xf>
    <xf numFmtId="179" fontId="12" fillId="0" borderId="12" xfId="0" applyNumberFormat="1" applyFont="1" applyFill="1" applyBorder="1" applyAlignment="1">
      <alignment vertical="center" wrapText="1"/>
    </xf>
    <xf numFmtId="179" fontId="2" fillId="0" borderId="21" xfId="0" applyNumberFormat="1" applyFont="1" applyFill="1" applyBorder="1" applyAlignment="1">
      <alignment horizontal="right" vertical="center" wrapText="1"/>
    </xf>
    <xf numFmtId="178" fontId="2" fillId="0" borderId="21" xfId="0" applyNumberFormat="1" applyFont="1" applyFill="1" applyBorder="1" applyAlignment="1">
      <alignment horizontal="right" vertical="center" wrapText="1"/>
    </xf>
    <xf numFmtId="179" fontId="2" fillId="0" borderId="35" xfId="0" applyNumberFormat="1" applyFont="1" applyFill="1" applyBorder="1" applyAlignment="1">
      <alignment horizontal="center" vertical="center" wrapText="1"/>
    </xf>
    <xf numFmtId="179" fontId="2" fillId="0" borderId="24" xfId="0" applyNumberFormat="1" applyFont="1" applyFill="1" applyBorder="1" applyAlignment="1">
      <alignment horizontal="right" vertical="center" wrapText="1"/>
    </xf>
    <xf numFmtId="179" fontId="2" fillId="0" borderId="36" xfId="0" applyNumberFormat="1" applyFont="1" applyFill="1" applyBorder="1" applyAlignment="1">
      <alignment vertical="center" wrapText="1"/>
    </xf>
    <xf numFmtId="179" fontId="13" fillId="0" borderId="18" xfId="0" applyNumberFormat="1" applyFont="1" applyFill="1" applyBorder="1" applyAlignment="1">
      <alignment horizontal="center" vertical="center" wrapText="1"/>
    </xf>
    <xf numFmtId="179" fontId="14" fillId="0" borderId="18" xfId="0" applyNumberFormat="1" applyFont="1" applyFill="1" applyBorder="1" applyAlignment="1">
      <alignment horizontal="center" vertical="center" wrapText="1"/>
    </xf>
    <xf numFmtId="179" fontId="2" fillId="0" borderId="21" xfId="0" applyNumberFormat="1" applyFont="1" applyFill="1" applyBorder="1" applyAlignment="1">
      <alignment vertical="center" wrapText="1"/>
    </xf>
    <xf numFmtId="179" fontId="2" fillId="0" borderId="12" xfId="0" applyNumberFormat="1" applyFont="1" applyFill="1" applyBorder="1" applyAlignment="1">
      <alignment vertical="center" wrapText="1"/>
    </xf>
    <xf numFmtId="178" fontId="2" fillId="0" borderId="21" xfId="0" applyNumberFormat="1" applyFont="1" applyFill="1" applyBorder="1" applyAlignment="1">
      <alignment vertical="center" wrapText="1"/>
    </xf>
    <xf numFmtId="179" fontId="2" fillId="0" borderId="13" xfId="0" applyNumberFormat="1" applyFont="1" applyFill="1" applyBorder="1" applyAlignment="1">
      <alignment vertical="center" wrapText="1"/>
    </xf>
    <xf numFmtId="178" fontId="2" fillId="0" borderId="24" xfId="0" applyNumberFormat="1" applyFont="1" applyFill="1" applyBorder="1" applyAlignment="1">
      <alignment horizontal="right" vertical="center" wrapText="1"/>
    </xf>
    <xf numFmtId="179" fontId="2" fillId="0" borderId="24" xfId="0" applyNumberFormat="1" applyFont="1" applyFill="1" applyBorder="1" applyAlignment="1">
      <alignment vertical="center" wrapText="1"/>
    </xf>
    <xf numFmtId="178" fontId="2" fillId="0" borderId="0" xfId="0" applyNumberFormat="1" applyFont="1" applyFill="1" applyAlignment="1">
      <alignment horizontal="right" vertical="center" wrapText="1"/>
    </xf>
    <xf numFmtId="0" fontId="6" fillId="0" borderId="0" xfId="0" applyFont="1" applyFill="1" applyBorder="1" applyAlignment="1">
      <alignment vertical="center" wrapText="1"/>
    </xf>
    <xf numFmtId="0" fontId="5" fillId="0" borderId="11" xfId="0" applyFont="1" applyFill="1" applyBorder="1" applyAlignment="1">
      <alignment vertical="center" wrapText="1"/>
    </xf>
    <xf numFmtId="0" fontId="5" fillId="0" borderId="12" xfId="0" applyFont="1" applyFill="1" applyBorder="1" applyAlignment="1">
      <alignment vertical="center" wrapText="1"/>
    </xf>
    <xf numFmtId="0" fontId="2" fillId="0" borderId="12" xfId="0" applyFont="1" applyFill="1" applyBorder="1" applyAlignment="1">
      <alignment vertical="center" wrapText="1"/>
    </xf>
    <xf numFmtId="0" fontId="2" fillId="0" borderId="13" xfId="0" applyFont="1" applyFill="1" applyBorder="1" applyAlignment="1">
      <alignment vertical="center" wrapText="1"/>
    </xf>
    <xf numFmtId="178" fontId="2" fillId="0" borderId="24" xfId="0" applyNumberFormat="1" applyFont="1" applyFill="1" applyBorder="1" applyAlignment="1">
      <alignment vertical="center" wrapText="1"/>
    </xf>
    <xf numFmtId="0" fontId="6" fillId="0" borderId="12" xfId="0" applyFont="1" applyFill="1" applyBorder="1" applyAlignment="1">
      <alignment vertical="center" wrapText="1"/>
    </xf>
    <xf numFmtId="0" fontId="0" fillId="0" borderId="0" xfId="0" applyAlignment="1">
      <alignment vertical="center"/>
    </xf>
    <xf numFmtId="178" fontId="2" fillId="0" borderId="5" xfId="0" applyNumberFormat="1" applyFont="1" applyFill="1" applyBorder="1" applyAlignment="1">
      <alignment vertical="center" wrapText="1"/>
    </xf>
    <xf numFmtId="178" fontId="2" fillId="0" borderId="0" xfId="9" applyNumberFormat="1" applyFont="1" applyFill="1" applyBorder="1" applyAlignment="1">
      <alignment horizontal="right" vertical="center" wrapText="1"/>
    </xf>
    <xf numFmtId="178" fontId="2" fillId="0" borderId="0" xfId="0" applyNumberFormat="1" applyFont="1" applyFill="1" applyBorder="1" applyAlignment="1">
      <alignment horizontal="right" vertical="center" wrapText="1"/>
    </xf>
    <xf numFmtId="0" fontId="2" fillId="0" borderId="13" xfId="0" applyFont="1" applyFill="1" applyBorder="1" applyAlignment="1">
      <alignment horizontal="left" vertical="center" wrapText="1"/>
    </xf>
    <xf numFmtId="178" fontId="2" fillId="0" borderId="24" xfId="0" applyNumberFormat="1" applyFont="1" applyFill="1" applyBorder="1" applyAlignment="1">
      <alignment horizontal="right" vertical="center" wrapText="1"/>
    </xf>
    <xf numFmtId="178" fontId="2" fillId="0" borderId="1" xfId="0" applyNumberFormat="1" applyFont="1" applyFill="1" applyBorder="1" applyAlignment="1">
      <alignment vertical="center" wrapText="1"/>
    </xf>
    <xf numFmtId="0" fontId="15" fillId="0" borderId="0" xfId="10" applyFont="1" applyAlignment="1">
      <alignment vertical="center" wrapText="1"/>
    </xf>
    <xf numFmtId="0" fontId="16" fillId="0" borderId="0" xfId="10" applyFont="1" applyAlignment="1">
      <alignment vertical="center" wrapText="1"/>
    </xf>
    <xf numFmtId="0" fontId="0" fillId="0" borderId="0" xfId="10" applyFont="1" applyAlignment="1">
      <alignment vertical="center" wrapText="1"/>
    </xf>
    <xf numFmtId="0" fontId="0" fillId="0" borderId="0" xfId="10" applyFont="1" applyAlignment="1">
      <alignment horizontal="center" vertical="center" wrapText="1"/>
    </xf>
    <xf numFmtId="0" fontId="5" fillId="0" borderId="11" xfId="7" applyFont="1" applyFill="1" applyBorder="1" applyAlignment="1">
      <alignment vertical="center" wrapText="1"/>
    </xf>
    <xf numFmtId="0" fontId="5" fillId="0" borderId="30" xfId="7" applyFont="1" applyFill="1" applyBorder="1" applyAlignment="1">
      <alignment horizontal="center" vertical="center" wrapText="1"/>
    </xf>
    <xf numFmtId="178" fontId="5" fillId="2" borderId="0" xfId="10" applyNumberFormat="1" applyFont="1" applyFill="1" applyBorder="1" applyAlignment="1">
      <alignment horizontal="right" vertical="center" wrapText="1"/>
    </xf>
    <xf numFmtId="181" fontId="5" fillId="2" borderId="0" xfId="10" applyNumberFormat="1" applyFont="1" applyFill="1" applyAlignment="1">
      <alignment horizontal="right" vertical="center" wrapText="1"/>
    </xf>
    <xf numFmtId="0" fontId="2" fillId="0" borderId="12" xfId="7" applyFont="1" applyFill="1" applyBorder="1" applyAlignment="1">
      <alignment vertical="center" wrapText="1"/>
    </xf>
    <xf numFmtId="0" fontId="2" fillId="0" borderId="18" xfId="7" applyFont="1" applyFill="1" applyBorder="1" applyAlignment="1">
      <alignment horizontal="center" vertical="center" wrapText="1"/>
    </xf>
    <xf numFmtId="178" fontId="2" fillId="0" borderId="0" xfId="10" applyNumberFormat="1" applyFont="1" applyFill="1" applyBorder="1" applyAlignment="1">
      <alignment horizontal="right" vertical="center" wrapText="1"/>
    </xf>
    <xf numFmtId="178" fontId="2" fillId="0" borderId="0" xfId="10" applyNumberFormat="1" applyFont="1" applyFill="1" applyAlignment="1">
      <alignment horizontal="right" vertical="center" wrapText="1"/>
    </xf>
    <xf numFmtId="0" fontId="5" fillId="0" borderId="12" xfId="7" applyFont="1" applyFill="1" applyBorder="1" applyAlignment="1">
      <alignment vertical="center" wrapText="1"/>
    </xf>
    <xf numFmtId="0" fontId="5" fillId="0" borderId="18" xfId="7" applyFont="1" applyFill="1" applyBorder="1" applyAlignment="1">
      <alignment horizontal="center" vertical="center" wrapText="1"/>
    </xf>
    <xf numFmtId="179" fontId="5" fillId="0" borderId="0" xfId="10" applyNumberFormat="1" applyFont="1" applyFill="1" applyBorder="1" applyAlignment="1">
      <alignment horizontal="right" vertical="center" wrapText="1"/>
    </xf>
    <xf numFmtId="179" fontId="5" fillId="0" borderId="0" xfId="10" applyNumberFormat="1" applyFont="1" applyFill="1" applyAlignment="1">
      <alignment horizontal="right" vertical="center" wrapText="1"/>
    </xf>
    <xf numFmtId="179" fontId="2" fillId="0" borderId="0" xfId="10" applyNumberFormat="1" applyFont="1" applyFill="1" applyAlignment="1">
      <alignment horizontal="right" vertical="center" wrapText="1"/>
    </xf>
    <xf numFmtId="179" fontId="5" fillId="2" borderId="0" xfId="10" applyNumberFormat="1" applyFont="1" applyFill="1" applyBorder="1" applyAlignment="1">
      <alignment horizontal="right" vertical="center" wrapText="1"/>
    </xf>
    <xf numFmtId="0" fontId="17" fillId="0" borderId="12" xfId="7" applyFont="1" applyFill="1" applyBorder="1" applyAlignment="1">
      <alignment vertical="center" wrapText="1"/>
    </xf>
    <xf numFmtId="179" fontId="2" fillId="2" borderId="0" xfId="10" applyNumberFormat="1" applyFont="1" applyFill="1" applyAlignment="1">
      <alignment horizontal="right" vertical="center" wrapText="1"/>
    </xf>
    <xf numFmtId="181" fontId="5" fillId="2" borderId="0" xfId="10" applyNumberFormat="1" applyFont="1" applyFill="1" applyBorder="1" applyAlignment="1">
      <alignment horizontal="right" vertical="center" wrapText="1"/>
    </xf>
    <xf numFmtId="0" fontId="2" fillId="0" borderId="13" xfId="7" applyFont="1" applyFill="1" applyBorder="1" applyAlignment="1">
      <alignment vertical="center" wrapText="1"/>
    </xf>
    <xf numFmtId="0" fontId="2" fillId="0" borderId="35" xfId="7" applyFont="1" applyFill="1" applyBorder="1" applyAlignment="1">
      <alignment horizontal="center" vertical="center" wrapText="1"/>
    </xf>
    <xf numFmtId="178" fontId="2" fillId="0" borderId="1" xfId="10" applyNumberFormat="1" applyFont="1" applyFill="1" applyBorder="1" applyAlignment="1">
      <alignment horizontal="right" vertical="center" wrapText="1"/>
    </xf>
    <xf numFmtId="181" fontId="2" fillId="2" borderId="1" xfId="10" applyNumberFormat="1" applyFont="1" applyFill="1" applyBorder="1" applyAlignment="1">
      <alignment horizontal="right" vertical="center" wrapText="1"/>
    </xf>
    <xf numFmtId="0" fontId="19" fillId="0" borderId="0" xfId="0" applyFont="1" applyFill="1" applyBorder="1" applyAlignment="1">
      <alignment vertical="center" wrapText="1"/>
    </xf>
    <xf numFmtId="0" fontId="19" fillId="0" borderId="0" xfId="0" applyFont="1" applyFill="1" applyAlignment="1">
      <alignment vertical="center" wrapText="1"/>
    </xf>
    <xf numFmtId="0" fontId="20" fillId="0" borderId="0" xfId="0" applyFont="1" applyFill="1" applyBorder="1" applyAlignment="1">
      <alignment vertical="center" wrapText="1"/>
    </xf>
    <xf numFmtId="0" fontId="20" fillId="0" borderId="0" xfId="0" applyFont="1" applyFill="1" applyAlignment="1">
      <alignment horizontal="center" vertical="center" wrapText="1"/>
    </xf>
    <xf numFmtId="0" fontId="20" fillId="0" borderId="0" xfId="0" applyFont="1" applyFill="1" applyAlignment="1">
      <alignment vertical="center" wrapText="1"/>
    </xf>
    <xf numFmtId="49" fontId="0" fillId="0" borderId="0" xfId="0" applyNumberFormat="1" applyFont="1" applyFill="1" applyAlignment="1">
      <alignment horizontal="left" vertical="center" wrapText="1"/>
    </xf>
    <xf numFmtId="181" fontId="2" fillId="2" borderId="0" xfId="10" applyNumberFormat="1" applyFont="1" applyFill="1" applyBorder="1" applyAlignment="1">
      <alignment horizontal="right" vertical="center" wrapText="1"/>
    </xf>
    <xf numFmtId="0" fontId="2" fillId="0" borderId="40" xfId="11" applyFont="1" applyFill="1" applyBorder="1" applyAlignment="1">
      <alignment horizontal="center" vertical="center"/>
    </xf>
    <xf numFmtId="0" fontId="5" fillId="0" borderId="23" xfId="10" applyNumberFormat="1" applyFont="1" applyFill="1" applyBorder="1" applyAlignment="1">
      <alignment horizontal="right" vertical="center" wrapText="1"/>
    </xf>
    <xf numFmtId="0" fontId="5" fillId="0" borderId="10" xfId="10" applyNumberFormat="1" applyFont="1" applyFill="1" applyBorder="1" applyAlignment="1">
      <alignment horizontal="right" vertical="center" wrapText="1"/>
    </xf>
    <xf numFmtId="177" fontId="5" fillId="0" borderId="10" xfId="10" applyNumberFormat="1" applyFont="1" applyFill="1" applyBorder="1" applyAlignment="1">
      <alignment horizontal="right" vertical="center" wrapText="1"/>
    </xf>
    <xf numFmtId="0" fontId="2" fillId="0" borderId="39" xfId="11" applyFont="1" applyFill="1" applyBorder="1" applyAlignment="1">
      <alignment horizontal="center" vertical="center"/>
    </xf>
    <xf numFmtId="2" fontId="5" fillId="0" borderId="10" xfId="10" applyNumberFormat="1" applyFont="1" applyFill="1" applyBorder="1" applyAlignment="1">
      <alignment horizontal="right" vertical="center" wrapText="1"/>
    </xf>
    <xf numFmtId="0" fontId="2" fillId="0" borderId="12" xfId="9" applyFont="1" applyFill="1" applyBorder="1" applyAlignment="1">
      <alignment vertical="center" wrapText="1"/>
    </xf>
    <xf numFmtId="179" fontId="2" fillId="0" borderId="0" xfId="10" applyNumberFormat="1" applyFont="1" applyAlignment="1">
      <alignment vertical="center"/>
    </xf>
    <xf numFmtId="179" fontId="25" fillId="0" borderId="0" xfId="10" applyNumberFormat="1" applyAlignment="1">
      <alignment vertical="center"/>
    </xf>
    <xf numFmtId="180" fontId="5" fillId="0" borderId="0" xfId="0" applyNumberFormat="1" applyFont="1" applyFill="1" applyAlignment="1">
      <alignment vertical="center" wrapText="1"/>
    </xf>
    <xf numFmtId="180" fontId="2" fillId="0" borderId="0" xfId="0" applyNumberFormat="1" applyFont="1" applyFill="1" applyAlignment="1">
      <alignment vertical="center" wrapText="1"/>
    </xf>
    <xf numFmtId="178" fontId="2" fillId="0" borderId="1" xfId="0" applyNumberFormat="1" applyFont="1" applyFill="1" applyBorder="1" applyAlignment="1">
      <alignment horizontal="right" vertical="center" wrapText="1"/>
    </xf>
    <xf numFmtId="178" fontId="2" fillId="2" borderId="1" xfId="0" applyNumberFormat="1" applyFont="1" applyFill="1" applyBorder="1" applyAlignment="1">
      <alignment horizontal="center" vertical="center" wrapText="1"/>
    </xf>
    <xf numFmtId="178" fontId="2" fillId="0" borderId="19" xfId="0" applyNumberFormat="1" applyFont="1" applyFill="1" applyBorder="1" applyAlignment="1">
      <alignment horizontal="center" vertical="center" wrapText="1"/>
    </xf>
    <xf numFmtId="178" fontId="2" fillId="0" borderId="20" xfId="0" applyNumberFormat="1" applyFont="1" applyFill="1" applyBorder="1" applyAlignment="1">
      <alignment horizontal="center" vertical="center" wrapText="1"/>
    </xf>
    <xf numFmtId="178" fontId="2" fillId="0" borderId="8" xfId="11" applyNumberFormat="1" applyFont="1" applyFill="1" applyBorder="1" applyAlignment="1">
      <alignment horizontal="center" vertical="center"/>
    </xf>
    <xf numFmtId="178" fontId="2" fillId="0" borderId="15" xfId="0" applyNumberFormat="1" applyFont="1" applyFill="1" applyBorder="1" applyAlignment="1">
      <alignment horizontal="center" vertical="center" wrapText="1"/>
    </xf>
    <xf numFmtId="178" fontId="2" fillId="0" borderId="17" xfId="0" applyNumberFormat="1" applyFont="1" applyFill="1" applyBorder="1" applyAlignment="1">
      <alignment horizontal="center" vertical="center" wrapText="1"/>
    </xf>
    <xf numFmtId="178" fontId="2" fillId="0" borderId="0" xfId="9" applyNumberFormat="1" applyFont="1" applyFill="1" applyBorder="1" applyAlignment="1">
      <alignment vertical="center" wrapText="1"/>
    </xf>
    <xf numFmtId="178" fontId="0" fillId="0" borderId="0" xfId="0" applyNumberFormat="1" applyFill="1" applyAlignment="1">
      <alignment vertical="center" wrapText="1"/>
    </xf>
    <xf numFmtId="0" fontId="2" fillId="0" borderId="0" xfId="0" applyFont="1" applyFill="1" applyBorder="1" applyAlignment="1">
      <alignment horizontal="distributed" vertical="center" wrapText="1"/>
    </xf>
    <xf numFmtId="0" fontId="2" fillId="0" borderId="12" xfId="0" applyFont="1" applyFill="1" applyBorder="1" applyAlignment="1">
      <alignment horizontal="distributed"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181" fontId="2" fillId="0" borderId="0" xfId="0" applyNumberFormat="1" applyFont="1" applyFill="1" applyBorder="1" applyAlignment="1">
      <alignment vertical="center" wrapText="1"/>
    </xf>
    <xf numFmtId="182" fontId="2" fillId="0" borderId="0" xfId="0" applyNumberFormat="1" applyFont="1" applyFill="1" applyBorder="1" applyAlignment="1">
      <alignment vertical="center" wrapText="1"/>
    </xf>
    <xf numFmtId="181" fontId="29" fillId="2" borderId="0" xfId="10" applyNumberFormat="1" applyFont="1" applyFill="1" applyAlignment="1">
      <alignment horizontal="right" vertical="center" wrapText="1"/>
    </xf>
    <xf numFmtId="182" fontId="5" fillId="0" borderId="23" xfId="10" applyNumberFormat="1" applyFont="1" applyFill="1" applyBorder="1" applyAlignment="1">
      <alignment horizontal="right" vertical="center" wrapText="1"/>
    </xf>
    <xf numFmtId="182" fontId="5" fillId="0" borderId="10" xfId="10" applyNumberFormat="1" applyFont="1" applyFill="1" applyBorder="1" applyAlignment="1">
      <alignment horizontal="right" vertical="center" wrapText="1"/>
    </xf>
    <xf numFmtId="182" fontId="2" fillId="0" borderId="21" xfId="10" applyNumberFormat="1" applyFont="1" applyFill="1" applyBorder="1" applyAlignment="1">
      <alignment horizontal="right" vertical="center" wrapText="1"/>
    </xf>
    <xf numFmtId="182" fontId="2" fillId="0" borderId="0" xfId="10" applyNumberFormat="1" applyFont="1" applyFill="1" applyBorder="1" applyAlignment="1">
      <alignment horizontal="right" vertical="center" wrapText="1"/>
    </xf>
    <xf numFmtId="182" fontId="2" fillId="0" borderId="1" xfId="10" applyNumberFormat="1" applyFont="1" applyFill="1" applyBorder="1" applyAlignment="1">
      <alignment horizontal="right" vertical="center" wrapText="1"/>
    </xf>
    <xf numFmtId="2" fontId="2" fillId="0" borderId="0" xfId="10" applyNumberFormat="1" applyFont="1" applyAlignment="1">
      <alignment horizontal="right" vertical="center" wrapText="1"/>
    </xf>
    <xf numFmtId="180" fontId="29" fillId="0" borderId="21" xfId="0" applyNumberFormat="1" applyFont="1" applyFill="1" applyBorder="1" applyAlignment="1">
      <alignment horizontal="right" vertical="center" wrapText="1"/>
    </xf>
    <xf numFmtId="180" fontId="29" fillId="0" borderId="0" xfId="0" applyNumberFormat="1" applyFont="1" applyFill="1" applyBorder="1" applyAlignment="1">
      <alignment horizontal="right" vertical="center" wrapText="1"/>
    </xf>
    <xf numFmtId="178" fontId="29" fillId="3" borderId="0" xfId="10" applyNumberFormat="1" applyFont="1" applyFill="1" applyBorder="1" applyAlignment="1">
      <alignment horizontal="right" vertical="center" wrapText="1"/>
    </xf>
    <xf numFmtId="180" fontId="29" fillId="0" borderId="24" xfId="0" applyNumberFormat="1" applyFont="1" applyFill="1" applyBorder="1" applyAlignment="1">
      <alignment horizontal="right" vertical="center" wrapText="1"/>
    </xf>
    <xf numFmtId="180" fontId="29" fillId="0" borderId="1" xfId="0" applyNumberFormat="1" applyFont="1" applyFill="1" applyBorder="1" applyAlignment="1">
      <alignment horizontal="right" vertical="center" wrapText="1"/>
    </xf>
    <xf numFmtId="0" fontId="26"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0" xfId="0" applyFont="1" applyFill="1" applyAlignment="1">
      <alignment horizontal="left"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181" fontId="2" fillId="0" borderId="14" xfId="0" applyNumberFormat="1" applyFont="1" applyFill="1" applyBorder="1" applyAlignment="1">
      <alignment horizontal="center" vertical="center" wrapText="1"/>
    </xf>
    <xf numFmtId="181" fontId="2" fillId="0" borderId="16" xfId="0" applyNumberFormat="1" applyFont="1" applyFill="1" applyBorder="1" applyAlignment="1">
      <alignment horizontal="center" vertical="center" wrapText="1"/>
    </xf>
    <xf numFmtId="181" fontId="2" fillId="0" borderId="15" xfId="0" applyNumberFormat="1" applyFont="1" applyFill="1" applyBorder="1" applyAlignment="1">
      <alignment horizontal="center" vertical="center" wrapText="1"/>
    </xf>
    <xf numFmtId="181" fontId="2" fillId="0" borderId="17"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0" borderId="0" xfId="0" applyFont="1" applyFill="1" applyAlignment="1">
      <alignment horizontal="center" vertical="center" wrapText="1"/>
    </xf>
    <xf numFmtId="181" fontId="2" fillId="0" borderId="1" xfId="0" applyNumberFormat="1" applyFont="1" applyFill="1" applyBorder="1" applyAlignment="1">
      <alignment horizontal="right" vertical="center" wrapText="1"/>
    </xf>
    <xf numFmtId="0" fontId="1" fillId="0" borderId="0" xfId="10" applyFont="1" applyAlignment="1">
      <alignment horizontal="center" vertical="center" wrapText="1"/>
    </xf>
    <xf numFmtId="0" fontId="0" fillId="0" borderId="1" xfId="10" applyFont="1" applyBorder="1" applyAlignment="1">
      <alignment horizontal="right" vertical="center" wrapText="1"/>
    </xf>
    <xf numFmtId="0" fontId="18" fillId="0" borderId="0" xfId="10" applyFont="1" applyAlignment="1">
      <alignment horizontal="left" vertical="center" wrapText="1"/>
    </xf>
    <xf numFmtId="0" fontId="2" fillId="0" borderId="3" xfId="7" applyFont="1" applyFill="1" applyBorder="1" applyAlignment="1">
      <alignment horizontal="center" vertical="center" wrapText="1"/>
    </xf>
    <xf numFmtId="0" fontId="2" fillId="0" borderId="7" xfId="7" applyFont="1" applyFill="1" applyBorder="1" applyAlignment="1">
      <alignment horizontal="center" vertical="center" wrapText="1"/>
    </xf>
    <xf numFmtId="0" fontId="2" fillId="0" borderId="14" xfId="7" applyFont="1" applyFill="1" applyBorder="1" applyAlignment="1">
      <alignment horizontal="center" vertical="center" wrapText="1"/>
    </xf>
    <xf numFmtId="0" fontId="2" fillId="0" borderId="16" xfId="7" applyFont="1" applyFill="1" applyBorder="1" applyAlignment="1">
      <alignment horizontal="center" vertical="center" wrapText="1"/>
    </xf>
    <xf numFmtId="0" fontId="2" fillId="0" borderId="14" xfId="11" applyFont="1" applyFill="1" applyBorder="1" applyAlignment="1">
      <alignment horizontal="center" vertical="center" wrapText="1"/>
    </xf>
    <xf numFmtId="0" fontId="2" fillId="0" borderId="16" xfId="11" applyFont="1" applyFill="1" applyBorder="1" applyAlignment="1">
      <alignment horizontal="center" vertical="center" wrapText="1"/>
    </xf>
    <xf numFmtId="0" fontId="14" fillId="0" borderId="15" xfId="11" applyFont="1" applyFill="1" applyBorder="1" applyAlignment="1">
      <alignment horizontal="distributed" vertical="center" wrapText="1"/>
    </xf>
    <xf numFmtId="0" fontId="14" fillId="0" borderId="17" xfId="11" applyFont="1" applyFill="1" applyBorder="1" applyAlignment="1">
      <alignment horizontal="distributed" vertical="center" wrapText="1"/>
    </xf>
    <xf numFmtId="178" fontId="2" fillId="0" borderId="5"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178" fontId="2" fillId="0" borderId="4" xfId="0" applyNumberFormat="1" applyFont="1" applyFill="1" applyBorder="1" applyAlignment="1">
      <alignment horizontal="center" vertical="center" wrapText="1"/>
    </xf>
    <xf numFmtId="178" fontId="2" fillId="0" borderId="8" xfId="0" applyNumberFormat="1" applyFont="1" applyFill="1" applyBorder="1" applyAlignment="1">
      <alignment horizontal="center" vertical="center" wrapText="1"/>
    </xf>
    <xf numFmtId="178" fontId="9" fillId="0" borderId="0" xfId="0" applyNumberFormat="1" applyFont="1" applyFill="1" applyAlignment="1">
      <alignment horizontal="left" vertical="center" wrapText="1"/>
    </xf>
    <xf numFmtId="178" fontId="2" fillId="2" borderId="1" xfId="0" applyNumberFormat="1" applyFont="1" applyFill="1" applyBorder="1" applyAlignment="1">
      <alignment horizontal="center" vertical="center" wrapText="1"/>
    </xf>
    <xf numFmtId="178" fontId="2" fillId="0" borderId="1" xfId="0" applyNumberFormat="1" applyFont="1" applyFill="1" applyBorder="1" applyAlignment="1">
      <alignment horizontal="right" vertical="center" wrapText="1"/>
    </xf>
    <xf numFmtId="178" fontId="2" fillId="0" borderId="15" xfId="0" applyNumberFormat="1" applyFont="1" applyFill="1" applyBorder="1" applyAlignment="1">
      <alignment horizontal="distributed" vertical="center" wrapText="1"/>
    </xf>
    <xf numFmtId="178" fontId="2" fillId="0" borderId="21" xfId="0" applyNumberFormat="1" applyFont="1" applyFill="1" applyBorder="1" applyAlignment="1">
      <alignment horizontal="distributed" vertical="center"/>
    </xf>
    <xf numFmtId="178" fontId="2" fillId="0" borderId="17" xfId="0" applyNumberFormat="1" applyFont="1" applyFill="1" applyBorder="1" applyAlignment="1">
      <alignment horizontal="distributed" vertical="center"/>
    </xf>
    <xf numFmtId="178" fontId="2" fillId="0" borderId="21" xfId="0" applyNumberFormat="1" applyFont="1" applyFill="1" applyBorder="1" applyAlignment="1">
      <alignment horizontal="distributed" vertical="center" wrapText="1"/>
    </xf>
    <xf numFmtId="178" fontId="2" fillId="0" borderId="17" xfId="0" applyNumberFormat="1" applyFont="1" applyFill="1" applyBorder="1" applyAlignment="1">
      <alignment horizontal="distributed" vertical="center" wrapText="1"/>
    </xf>
    <xf numFmtId="178" fontId="10" fillId="0" borderId="8" xfId="0" applyNumberFormat="1" applyFont="1" applyFill="1" applyBorder="1" applyAlignment="1">
      <alignment horizontal="center" vertical="center" wrapText="1"/>
    </xf>
    <xf numFmtId="178" fontId="10" fillId="0" borderId="9" xfId="0" applyNumberFormat="1" applyFont="1" applyFill="1" applyBorder="1" applyAlignment="1">
      <alignment horizontal="center" vertical="center" wrapText="1"/>
    </xf>
    <xf numFmtId="178" fontId="2" fillId="0" borderId="20" xfId="0" applyNumberFormat="1" applyFont="1" applyFill="1" applyBorder="1" applyAlignment="1">
      <alignment horizontal="center" vertical="center" wrapText="1"/>
    </xf>
    <xf numFmtId="178" fontId="2" fillId="0" borderId="19" xfId="0" applyNumberFormat="1" applyFont="1" applyFill="1" applyBorder="1" applyAlignment="1">
      <alignment horizontal="center" vertical="center" wrapText="1"/>
    </xf>
    <xf numFmtId="178" fontId="2" fillId="0" borderId="14" xfId="0" applyNumberFormat="1" applyFont="1" applyFill="1" applyBorder="1" applyAlignment="1">
      <alignment horizontal="center" vertical="center" wrapText="1"/>
    </xf>
    <xf numFmtId="178" fontId="2" fillId="0" borderId="18" xfId="0" applyNumberFormat="1" applyFont="1" applyFill="1" applyBorder="1" applyAlignment="1">
      <alignment horizontal="center" vertical="center" wrapText="1"/>
    </xf>
    <xf numFmtId="178" fontId="2" fillId="0" borderId="16" xfId="0" applyNumberFormat="1" applyFont="1" applyFill="1" applyBorder="1" applyAlignment="1">
      <alignment horizontal="center" vertical="center" wrapText="1"/>
    </xf>
    <xf numFmtId="178" fontId="2" fillId="0" borderId="15" xfId="0" applyNumberFormat="1" applyFont="1" applyFill="1" applyBorder="1" applyAlignment="1">
      <alignment horizontal="center" vertical="center" wrapText="1"/>
    </xf>
    <xf numFmtId="178" fontId="2" fillId="0" borderId="21" xfId="0" applyNumberFormat="1" applyFont="1" applyFill="1" applyBorder="1" applyAlignment="1">
      <alignment horizontal="center" vertical="center" wrapText="1"/>
    </xf>
    <xf numFmtId="178" fontId="2" fillId="0" borderId="17" xfId="0" applyNumberFormat="1" applyFont="1" applyFill="1" applyBorder="1" applyAlignment="1">
      <alignment horizontal="center" vertical="center" wrapText="1"/>
    </xf>
    <xf numFmtId="178" fontId="10" fillId="0" borderId="23" xfId="0" applyNumberFormat="1" applyFont="1" applyFill="1" applyBorder="1" applyAlignment="1">
      <alignment horizontal="center" vertical="center" wrapText="1"/>
    </xf>
    <xf numFmtId="178" fontId="10" fillId="0" borderId="17"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78" fontId="2" fillId="0" borderId="3" xfId="0" applyNumberFormat="1" applyFont="1" applyFill="1" applyBorder="1" applyAlignment="1">
      <alignment horizontal="center" vertical="center" wrapText="1"/>
    </xf>
    <xf numFmtId="178" fontId="2" fillId="0" borderId="12" xfId="0" applyNumberFormat="1" applyFont="1" applyFill="1" applyBorder="1" applyAlignment="1">
      <alignment horizontal="center" vertical="center" wrapText="1"/>
    </xf>
    <xf numFmtId="178" fontId="2" fillId="0" borderId="7" xfId="0" applyNumberFormat="1" applyFont="1" applyFill="1" applyBorder="1" applyAlignment="1">
      <alignment horizontal="center" vertical="center" wrapText="1"/>
    </xf>
    <xf numFmtId="178" fontId="2" fillId="0" borderId="3" xfId="0" applyNumberFormat="1" applyFont="1" applyFill="1" applyBorder="1" applyAlignment="1">
      <alignment horizontal="distributed" vertical="center" wrapText="1"/>
    </xf>
    <xf numFmtId="178" fontId="2" fillId="0" borderId="12" xfId="0" applyNumberFormat="1" applyFont="1" applyFill="1" applyBorder="1" applyAlignment="1">
      <alignment horizontal="distributed" vertical="center" wrapText="1"/>
    </xf>
    <xf numFmtId="178" fontId="2" fillId="0" borderId="7" xfId="0" applyNumberFormat="1" applyFont="1" applyFill="1" applyBorder="1" applyAlignment="1">
      <alignment horizontal="distributed" vertical="center" wrapText="1"/>
    </xf>
    <xf numFmtId="178" fontId="2" fillId="0" borderId="4" xfId="0" applyNumberFormat="1" applyFont="1" applyFill="1" applyBorder="1" applyAlignment="1">
      <alignment horizontal="distributed" vertical="center" wrapText="1"/>
    </xf>
    <xf numFmtId="178" fontId="2" fillId="0" borderId="8" xfId="0" applyNumberFormat="1" applyFont="1" applyFill="1" applyBorder="1" applyAlignment="1">
      <alignment horizontal="distributed" vertical="center" wrapText="1"/>
    </xf>
    <xf numFmtId="178" fontId="2" fillId="0" borderId="23" xfId="0" applyNumberFormat="1" applyFont="1" applyFill="1" applyBorder="1" applyAlignment="1">
      <alignment horizontal="distributed" vertical="center" wrapText="1"/>
    </xf>
    <xf numFmtId="178" fontId="2" fillId="0" borderId="30"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6" fillId="0" borderId="15" xfId="0" applyNumberFormat="1" applyFont="1" applyFill="1" applyBorder="1" applyAlignment="1">
      <alignment horizontal="distributed" vertical="center" wrapText="1"/>
    </xf>
    <xf numFmtId="178" fontId="6" fillId="0" borderId="21" xfId="0" applyNumberFormat="1" applyFont="1" applyFill="1" applyBorder="1" applyAlignment="1">
      <alignment horizontal="distributed" vertical="center" wrapText="1"/>
    </xf>
    <xf numFmtId="178" fontId="7" fillId="0" borderId="0" xfId="0" applyNumberFormat="1" applyFont="1" applyFill="1" applyAlignment="1">
      <alignment horizontal="left" vertical="center" wrapText="1"/>
    </xf>
    <xf numFmtId="0" fontId="28" fillId="0"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4" xfId="0" applyFill="1" applyBorder="1" applyAlignment="1">
      <alignment horizontal="center" vertical="center" wrapText="1"/>
    </xf>
    <xf numFmtId="0" fontId="0" fillId="0" borderId="8" xfId="0" applyFill="1" applyBorder="1" applyAlignment="1">
      <alignment horizontal="center" vertical="center" wrapText="1"/>
    </xf>
    <xf numFmtId="179" fontId="2" fillId="0" borderId="5" xfId="0" applyNumberFormat="1" applyFont="1" applyFill="1" applyBorder="1" applyAlignment="1">
      <alignment horizontal="center" vertical="center" wrapText="1"/>
    </xf>
    <xf numFmtId="179" fontId="2" fillId="0" borderId="9" xfId="0" applyNumberFormat="1" applyFont="1" applyFill="1" applyBorder="1" applyAlignment="1">
      <alignment horizontal="center" vertical="center" wrapText="1"/>
    </xf>
    <xf numFmtId="0" fontId="28" fillId="0" borderId="0" xfId="0" applyNumberFormat="1"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16"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28"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38" xfId="0" applyFill="1" applyBorder="1" applyAlignment="1">
      <alignment horizontal="center" vertical="center" wrapText="1"/>
    </xf>
    <xf numFmtId="0" fontId="5" fillId="0" borderId="10" xfId="0" applyFont="1" applyFill="1" applyBorder="1" applyAlignment="1">
      <alignment horizontal="distributed" vertical="center" wrapText="1"/>
    </xf>
    <xf numFmtId="0" fontId="5" fillId="0" borderId="11" xfId="0" applyFont="1" applyFill="1" applyBorder="1" applyAlignment="1">
      <alignment horizontal="distributed" vertical="center" wrapText="1"/>
    </xf>
    <xf numFmtId="0" fontId="1" fillId="0" borderId="0" xfId="10" applyFont="1" applyAlignment="1">
      <alignment horizontal="center" vertical="center"/>
    </xf>
    <xf numFmtId="0" fontId="2" fillId="0" borderId="1" xfId="10" applyFont="1" applyBorder="1" applyAlignment="1">
      <alignment horizontal="right" vertical="center"/>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5" xfId="11" applyFont="1" applyFill="1" applyBorder="1" applyAlignment="1">
      <alignment horizontal="center" vertical="center"/>
    </xf>
    <xf numFmtId="0" fontId="2" fillId="0" borderId="22" xfId="11" applyFont="1" applyFill="1" applyBorder="1" applyAlignment="1">
      <alignment horizontal="center" vertical="center"/>
    </xf>
    <xf numFmtId="0" fontId="2" fillId="0" borderId="19" xfId="11" applyFont="1" applyFill="1" applyBorder="1" applyAlignment="1">
      <alignment horizontal="center" vertical="center"/>
    </xf>
    <xf numFmtId="0" fontId="2" fillId="0" borderId="0" xfId="0" applyFont="1" applyFill="1" applyBorder="1" applyAlignment="1">
      <alignment horizontal="distributed" vertical="center" wrapText="1"/>
    </xf>
    <xf numFmtId="0" fontId="2" fillId="0" borderId="12" xfId="0" applyFont="1" applyFill="1" applyBorder="1" applyAlignment="1">
      <alignment horizontal="distributed" vertical="center" wrapText="1"/>
    </xf>
    <xf numFmtId="0" fontId="27" fillId="0" borderId="5" xfId="11"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2" xfId="0" applyFont="1" applyFill="1" applyBorder="1" applyAlignment="1">
      <alignment horizontal="distributed" vertical="center" wrapText="1"/>
    </xf>
    <xf numFmtId="0" fontId="2" fillId="0" borderId="6" xfId="0" applyFont="1" applyFill="1" applyBorder="1" applyAlignment="1">
      <alignment horizontal="distributed" vertical="center" wrapText="1"/>
    </xf>
    <xf numFmtId="0" fontId="2" fillId="0" borderId="23"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5" xfId="0" applyFont="1" applyFill="1" applyBorder="1" applyAlignment="1">
      <alignment horizontal="distributed" vertical="center" wrapText="1"/>
    </xf>
    <xf numFmtId="0" fontId="2" fillId="0" borderId="21" xfId="0" applyFont="1" applyFill="1" applyBorder="1" applyAlignment="1">
      <alignment horizontal="distributed" vertical="center" wrapText="1"/>
    </xf>
    <xf numFmtId="0" fontId="2" fillId="0" borderId="17" xfId="0" applyFont="1" applyFill="1" applyBorder="1" applyAlignment="1">
      <alignment horizontal="distributed" vertical="center" wrapText="1"/>
    </xf>
    <xf numFmtId="0" fontId="2" fillId="0" borderId="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1" xfId="0" applyFont="1" applyFill="1" applyBorder="1" applyAlignment="1">
      <alignment horizontal="right" vertical="center" wrapText="1"/>
    </xf>
    <xf numFmtId="178" fontId="2" fillId="0" borderId="23" xfId="0" applyNumberFormat="1" applyFont="1" applyFill="1" applyBorder="1" applyAlignment="1">
      <alignment horizontal="center" vertical="center" wrapText="1"/>
    </xf>
    <xf numFmtId="179" fontId="1" fillId="0" borderId="0" xfId="0" applyNumberFormat="1" applyFont="1" applyFill="1" applyAlignment="1">
      <alignment horizontal="left" vertical="center" wrapText="1"/>
    </xf>
    <xf numFmtId="0" fontId="2" fillId="0" borderId="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cellXfs>
  <cellStyles count="12">
    <cellStyle name="20% - 着色 5" xfId="2"/>
    <cellStyle name="40% - 着色 4" xfId="4"/>
    <cellStyle name="40% - 着色 5" xfId="6"/>
    <cellStyle name="60% - 着色 2" xfId="1"/>
    <cellStyle name="常规" xfId="0" builtinId="0"/>
    <cellStyle name="常规 2" xfId="8"/>
    <cellStyle name="常规_Sheet1" xfId="9"/>
    <cellStyle name="常规_分县区国内生产总值" xfId="7"/>
    <cellStyle name="常规_分县区三次产业构成" xfId="10"/>
    <cellStyle name="常规_历年地区生产总值" xfId="11"/>
    <cellStyle name="着色 1" xfId="3"/>
    <cellStyle name="着色 5" xfId="5"/>
  </cellStyles>
  <dxfs count="0"/>
  <tableStyles count="0" defaultTableStyle="TableStyleMedium2" defaultPivotStyle="PivotStyleLight16"/>
  <colors>
    <mruColors>
      <color rgb="FFFFFFFF"/>
      <color rgb="FFFFCC99"/>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F122"/>
  <sheetViews>
    <sheetView showGridLines="0" showZeros="0" workbookViewId="0">
      <pane xSplit="1" ySplit="4" topLeftCell="B5" activePane="bottomRight" state="frozenSplit"/>
      <selection pane="topRight"/>
      <selection pane="bottomLeft"/>
      <selection pane="bottomRight" activeCell="H76" sqref="H76"/>
    </sheetView>
  </sheetViews>
  <sheetFormatPr defaultColWidth="9" defaultRowHeight="18.95" customHeight="1" x14ac:dyDescent="0.15"/>
  <cols>
    <col min="1" max="1" width="9" style="163" customWidth="1"/>
    <col min="2" max="6" width="15.125" style="164" customWidth="1"/>
    <col min="7" max="7" width="9" style="164" customWidth="1"/>
    <col min="8" max="16384" width="9" style="164"/>
  </cols>
  <sheetData>
    <row r="1" spans="1:6" s="53" customFormat="1" ht="24.95" customHeight="1" x14ac:dyDescent="0.15">
      <c r="A1" s="217" t="s">
        <v>0</v>
      </c>
      <c r="B1" s="217"/>
      <c r="C1" s="217"/>
      <c r="D1" s="217"/>
      <c r="E1" s="217"/>
      <c r="F1" s="217"/>
    </row>
    <row r="2" spans="1:6" s="6" customFormat="1" ht="20.100000000000001" customHeight="1" thickBot="1" x14ac:dyDescent="0.2">
      <c r="A2" s="165"/>
      <c r="E2" s="218"/>
      <c r="F2" s="218"/>
    </row>
    <row r="3" spans="1:6" s="6" customFormat="1" ht="24.95" customHeight="1" x14ac:dyDescent="0.15">
      <c r="A3" s="215" t="s">
        <v>1</v>
      </c>
      <c r="B3" s="209" t="s">
        <v>496</v>
      </c>
      <c r="C3" s="209" t="s">
        <v>495</v>
      </c>
      <c r="D3" s="209" t="s">
        <v>497</v>
      </c>
      <c r="E3" s="211" t="s">
        <v>498</v>
      </c>
      <c r="F3" s="213" t="s">
        <v>2</v>
      </c>
    </row>
    <row r="4" spans="1:6" s="6" customFormat="1" ht="24.95" customHeight="1" x14ac:dyDescent="0.15">
      <c r="A4" s="216"/>
      <c r="B4" s="210"/>
      <c r="C4" s="210"/>
      <c r="D4" s="210"/>
      <c r="E4" s="212"/>
      <c r="F4" s="214"/>
    </row>
    <row r="5" spans="1:6" s="22" customFormat="1" ht="15" customHeight="1" x14ac:dyDescent="0.15">
      <c r="A5" s="190">
        <v>1952</v>
      </c>
      <c r="B5" s="19">
        <v>534</v>
      </c>
      <c r="C5" s="19"/>
      <c r="D5" s="19"/>
      <c r="E5" s="19"/>
      <c r="F5" s="19"/>
    </row>
    <row r="6" spans="1:6" s="22" customFormat="1" ht="15" customHeight="1" x14ac:dyDescent="0.15">
      <c r="A6" s="189"/>
      <c r="B6" s="19"/>
      <c r="C6" s="19"/>
      <c r="D6" s="19"/>
      <c r="E6" s="19"/>
      <c r="F6" s="19"/>
    </row>
    <row r="7" spans="1:6" s="22" customFormat="1" ht="15" customHeight="1" x14ac:dyDescent="0.15">
      <c r="A7" s="189">
        <v>1953</v>
      </c>
      <c r="B7" s="19">
        <v>572</v>
      </c>
      <c r="C7" s="19"/>
      <c r="D7" s="19"/>
      <c r="E7" s="19"/>
      <c r="F7" s="19"/>
    </row>
    <row r="8" spans="1:6" s="22" customFormat="1" ht="15" customHeight="1" x14ac:dyDescent="0.15">
      <c r="A8" s="189">
        <v>1954</v>
      </c>
      <c r="B8" s="19">
        <v>755</v>
      </c>
      <c r="C8" s="19"/>
      <c r="D8" s="19"/>
      <c r="E8" s="19"/>
      <c r="F8" s="19"/>
    </row>
    <row r="9" spans="1:6" s="22" customFormat="1" ht="15" customHeight="1" x14ac:dyDescent="0.15">
      <c r="A9" s="189">
        <v>1955</v>
      </c>
      <c r="B9" s="19">
        <v>841</v>
      </c>
      <c r="C9" s="19"/>
      <c r="D9" s="19"/>
      <c r="E9" s="19"/>
      <c r="F9" s="19"/>
    </row>
    <row r="10" spans="1:6" s="22" customFormat="1" ht="15" customHeight="1" x14ac:dyDescent="0.15">
      <c r="A10" s="189">
        <v>1956</v>
      </c>
      <c r="B10" s="19">
        <v>799</v>
      </c>
      <c r="C10" s="19"/>
      <c r="D10" s="19"/>
      <c r="E10" s="19"/>
      <c r="F10" s="19"/>
    </row>
    <row r="11" spans="1:6" s="22" customFormat="1" ht="15" customHeight="1" x14ac:dyDescent="0.15">
      <c r="A11" s="189">
        <v>1957</v>
      </c>
      <c r="B11" s="19">
        <v>756</v>
      </c>
      <c r="C11" s="19"/>
      <c r="D11" s="19"/>
      <c r="E11" s="19"/>
      <c r="F11" s="19"/>
    </row>
    <row r="12" spans="1:6" s="22" customFormat="1" ht="15" customHeight="1" x14ac:dyDescent="0.15">
      <c r="A12" s="189"/>
      <c r="B12" s="19"/>
      <c r="C12" s="19"/>
      <c r="D12" s="19"/>
      <c r="E12" s="19"/>
      <c r="F12" s="19"/>
    </row>
    <row r="13" spans="1:6" s="22" customFormat="1" ht="15" customHeight="1" x14ac:dyDescent="0.15">
      <c r="A13" s="189">
        <v>1958</v>
      </c>
      <c r="B13" s="19">
        <v>2000</v>
      </c>
      <c r="C13" s="19"/>
      <c r="D13" s="19"/>
      <c r="E13" s="19"/>
      <c r="F13" s="19"/>
    </row>
    <row r="14" spans="1:6" s="22" customFormat="1" ht="15" customHeight="1" x14ac:dyDescent="0.15">
      <c r="A14" s="189">
        <v>1959</v>
      </c>
      <c r="B14" s="19">
        <v>1105</v>
      </c>
      <c r="C14" s="19"/>
      <c r="D14" s="19"/>
      <c r="E14" s="19"/>
      <c r="F14" s="19"/>
    </row>
    <row r="15" spans="1:6" s="22" customFormat="1" ht="15" customHeight="1" x14ac:dyDescent="0.15">
      <c r="A15" s="189">
        <v>1960</v>
      </c>
      <c r="B15" s="19">
        <v>933</v>
      </c>
      <c r="C15" s="19"/>
      <c r="D15" s="19"/>
      <c r="E15" s="19"/>
      <c r="F15" s="19"/>
    </row>
    <row r="16" spans="1:6" s="22" customFormat="1" ht="15" customHeight="1" x14ac:dyDescent="0.15">
      <c r="A16" s="189">
        <v>1961</v>
      </c>
      <c r="B16" s="19">
        <v>818</v>
      </c>
      <c r="C16" s="19"/>
      <c r="D16" s="19"/>
      <c r="E16" s="19"/>
      <c r="F16" s="19"/>
    </row>
    <row r="17" spans="1:6" s="22" customFormat="1" ht="15" customHeight="1" x14ac:dyDescent="0.15">
      <c r="A17" s="189">
        <v>1962</v>
      </c>
      <c r="B17" s="19">
        <v>796</v>
      </c>
      <c r="C17" s="19"/>
      <c r="D17" s="19"/>
      <c r="E17" s="19"/>
      <c r="F17" s="19"/>
    </row>
    <row r="18" spans="1:6" s="22" customFormat="1" ht="15" customHeight="1" x14ac:dyDescent="0.15">
      <c r="A18" s="189"/>
      <c r="B18" s="19"/>
      <c r="C18" s="19"/>
      <c r="D18" s="19"/>
      <c r="E18" s="19"/>
      <c r="F18" s="19"/>
    </row>
    <row r="19" spans="1:6" s="22" customFormat="1" ht="15" customHeight="1" x14ac:dyDescent="0.15">
      <c r="A19" s="189">
        <v>1963</v>
      </c>
      <c r="B19" s="19">
        <v>641</v>
      </c>
      <c r="C19" s="19"/>
      <c r="D19" s="19"/>
      <c r="E19" s="19"/>
      <c r="F19" s="19"/>
    </row>
    <row r="20" spans="1:6" s="22" customFormat="1" ht="15" customHeight="1" x14ac:dyDescent="0.15">
      <c r="A20" s="189">
        <v>1964</v>
      </c>
      <c r="B20" s="19">
        <v>630</v>
      </c>
      <c r="C20" s="19"/>
      <c r="D20" s="19"/>
      <c r="E20" s="19"/>
      <c r="F20" s="19"/>
    </row>
    <row r="21" spans="1:6" s="22" customFormat="1" ht="15" customHeight="1" x14ac:dyDescent="0.15">
      <c r="A21" s="189">
        <v>1965</v>
      </c>
      <c r="B21" s="19">
        <v>617</v>
      </c>
      <c r="C21" s="19"/>
      <c r="D21" s="19"/>
      <c r="E21" s="19"/>
      <c r="F21" s="19"/>
    </row>
    <row r="22" spans="1:6" s="22" customFormat="1" ht="15" customHeight="1" x14ac:dyDescent="0.15">
      <c r="A22" s="189"/>
      <c r="B22" s="19"/>
      <c r="C22" s="19"/>
      <c r="D22" s="19"/>
      <c r="E22" s="19"/>
      <c r="F22" s="19"/>
    </row>
    <row r="23" spans="1:6" s="22" customFormat="1" ht="15" customHeight="1" x14ac:dyDescent="0.15">
      <c r="A23" s="189">
        <v>1966</v>
      </c>
      <c r="B23" s="19">
        <v>603</v>
      </c>
      <c r="C23" s="19"/>
      <c r="D23" s="19"/>
      <c r="E23" s="19"/>
      <c r="F23" s="19"/>
    </row>
    <row r="24" spans="1:6" s="22" customFormat="1" ht="15" customHeight="1" x14ac:dyDescent="0.15">
      <c r="A24" s="189">
        <v>1967</v>
      </c>
      <c r="B24" s="19">
        <v>604</v>
      </c>
      <c r="C24" s="19"/>
      <c r="D24" s="19"/>
      <c r="E24" s="19"/>
      <c r="F24" s="19"/>
    </row>
    <row r="25" spans="1:6" s="22" customFormat="1" ht="15" customHeight="1" x14ac:dyDescent="0.15">
      <c r="A25" s="189">
        <v>1968</v>
      </c>
      <c r="B25" s="19">
        <v>581</v>
      </c>
      <c r="C25" s="19"/>
      <c r="D25" s="19"/>
      <c r="E25" s="19"/>
      <c r="F25" s="19"/>
    </row>
    <row r="26" spans="1:6" s="22" customFormat="1" ht="15" customHeight="1" x14ac:dyDescent="0.15">
      <c r="A26" s="189">
        <v>1969</v>
      </c>
      <c r="B26" s="19">
        <v>588</v>
      </c>
      <c r="C26" s="19"/>
      <c r="D26" s="19"/>
      <c r="E26" s="19"/>
      <c r="F26" s="19"/>
    </row>
    <row r="27" spans="1:6" s="22" customFormat="1" ht="15" customHeight="1" x14ac:dyDescent="0.15">
      <c r="A27" s="189">
        <v>1970</v>
      </c>
      <c r="B27" s="19">
        <v>879</v>
      </c>
      <c r="C27" s="19"/>
      <c r="D27" s="19"/>
      <c r="E27" s="19"/>
      <c r="F27" s="19"/>
    </row>
    <row r="28" spans="1:6" s="22" customFormat="1" ht="15" customHeight="1" x14ac:dyDescent="0.15">
      <c r="A28" s="189"/>
      <c r="B28" s="19"/>
      <c r="C28" s="19"/>
      <c r="D28" s="19"/>
      <c r="E28" s="19"/>
      <c r="F28" s="19"/>
    </row>
    <row r="29" spans="1:6" s="22" customFormat="1" ht="15" customHeight="1" x14ac:dyDescent="0.15">
      <c r="A29" s="189">
        <v>1971</v>
      </c>
      <c r="B29" s="19">
        <v>958</v>
      </c>
      <c r="C29" s="19"/>
      <c r="D29" s="19"/>
      <c r="E29" s="19"/>
      <c r="F29" s="19"/>
    </row>
    <row r="30" spans="1:6" s="160" customFormat="1" ht="15" customHeight="1" x14ac:dyDescent="0.15">
      <c r="A30" s="189">
        <v>1972</v>
      </c>
      <c r="B30" s="19">
        <v>1031</v>
      </c>
      <c r="C30" s="19"/>
      <c r="D30" s="19"/>
      <c r="E30" s="19"/>
      <c r="F30" s="19"/>
    </row>
    <row r="31" spans="1:6" s="160" customFormat="1" ht="15" customHeight="1" x14ac:dyDescent="0.15">
      <c r="A31" s="189">
        <v>1973</v>
      </c>
      <c r="B31" s="19">
        <v>1057</v>
      </c>
      <c r="C31" s="19"/>
      <c r="D31" s="19"/>
      <c r="E31" s="19"/>
      <c r="F31" s="19"/>
    </row>
    <row r="32" spans="1:6" s="160" customFormat="1" ht="15" customHeight="1" x14ac:dyDescent="0.15">
      <c r="A32" s="189">
        <v>1974</v>
      </c>
      <c r="B32" s="19">
        <v>1066</v>
      </c>
      <c r="C32" s="19"/>
      <c r="D32" s="19"/>
      <c r="E32" s="19"/>
      <c r="F32" s="19"/>
    </row>
    <row r="33" spans="1:6" s="160" customFormat="1" ht="15" customHeight="1" x14ac:dyDescent="0.15">
      <c r="A33" s="189">
        <v>1975</v>
      </c>
      <c r="B33" s="19">
        <v>1202</v>
      </c>
      <c r="C33" s="19"/>
      <c r="D33" s="19"/>
      <c r="E33" s="19">
        <v>33859</v>
      </c>
      <c r="F33" s="19"/>
    </row>
    <row r="34" spans="1:6" s="160" customFormat="1" ht="15" customHeight="1" x14ac:dyDescent="0.15">
      <c r="A34" s="189"/>
      <c r="B34" s="19"/>
      <c r="C34" s="19"/>
      <c r="D34" s="19"/>
      <c r="E34" s="19"/>
      <c r="F34" s="19"/>
    </row>
    <row r="35" spans="1:6" s="160" customFormat="1" ht="15" customHeight="1" x14ac:dyDescent="0.15">
      <c r="A35" s="189">
        <v>1976</v>
      </c>
      <c r="B35" s="19">
        <v>1256</v>
      </c>
      <c r="C35" s="19"/>
      <c r="D35" s="19"/>
      <c r="E35" s="19">
        <v>8435</v>
      </c>
      <c r="F35" s="19"/>
    </row>
    <row r="36" spans="1:6" s="160" customFormat="1" ht="15" customHeight="1" x14ac:dyDescent="0.15">
      <c r="A36" s="189">
        <v>1977</v>
      </c>
      <c r="B36" s="19">
        <v>1310</v>
      </c>
      <c r="C36" s="19"/>
      <c r="D36" s="19"/>
      <c r="E36" s="19">
        <v>5727</v>
      </c>
      <c r="F36" s="19"/>
    </row>
    <row r="37" spans="1:6" s="160" customFormat="1" ht="15" customHeight="1" x14ac:dyDescent="0.15">
      <c r="A37" s="189">
        <v>1978</v>
      </c>
      <c r="B37" s="19">
        <v>1353</v>
      </c>
      <c r="C37" s="19"/>
      <c r="D37" s="19">
        <v>238900</v>
      </c>
      <c r="E37" s="19">
        <v>29922</v>
      </c>
      <c r="F37" s="19"/>
    </row>
    <row r="38" spans="1:6" s="160" customFormat="1" ht="15" customHeight="1" x14ac:dyDescent="0.15">
      <c r="A38" s="189">
        <v>1979</v>
      </c>
      <c r="B38" s="19">
        <v>1497</v>
      </c>
      <c r="C38" s="19"/>
      <c r="D38" s="19">
        <v>260323</v>
      </c>
      <c r="E38" s="19">
        <v>44143</v>
      </c>
      <c r="F38" s="19"/>
    </row>
    <row r="39" spans="1:6" s="160" customFormat="1" ht="15" customHeight="1" x14ac:dyDescent="0.15">
      <c r="A39" s="189">
        <v>1980</v>
      </c>
      <c r="B39" s="19">
        <v>1707</v>
      </c>
      <c r="C39" s="19"/>
      <c r="D39" s="19">
        <v>287693</v>
      </c>
      <c r="E39" s="19">
        <v>43662</v>
      </c>
      <c r="F39" s="19"/>
    </row>
    <row r="40" spans="1:6" s="161" customFormat="1" ht="15" customHeight="1" x14ac:dyDescent="0.15">
      <c r="A40" s="189"/>
      <c r="B40" s="19"/>
      <c r="C40" s="19"/>
      <c r="D40" s="19"/>
      <c r="E40" s="19"/>
      <c r="F40" s="19"/>
    </row>
    <row r="41" spans="1:6" s="161" customFormat="1" ht="15" customHeight="1" x14ac:dyDescent="0.15">
      <c r="A41" s="189">
        <v>1981</v>
      </c>
      <c r="B41" s="19">
        <v>1716</v>
      </c>
      <c r="C41" s="19"/>
      <c r="D41" s="19">
        <v>278416</v>
      </c>
      <c r="E41" s="19">
        <v>42378</v>
      </c>
      <c r="F41" s="19"/>
    </row>
    <row r="42" spans="1:6" s="161" customFormat="1" ht="15" customHeight="1" x14ac:dyDescent="0.15">
      <c r="A42" s="189">
        <v>1982</v>
      </c>
      <c r="B42" s="19">
        <v>1732</v>
      </c>
      <c r="C42" s="19"/>
      <c r="D42" s="19">
        <v>308917</v>
      </c>
      <c r="E42" s="19">
        <v>39400</v>
      </c>
      <c r="F42" s="19"/>
    </row>
    <row r="43" spans="1:6" s="161" customFormat="1" ht="15" customHeight="1" x14ac:dyDescent="0.15">
      <c r="A43" s="189">
        <v>1983</v>
      </c>
      <c r="B43" s="19">
        <v>1795</v>
      </c>
      <c r="C43" s="19"/>
      <c r="D43" s="19">
        <v>406800</v>
      </c>
      <c r="E43" s="19"/>
      <c r="F43" s="19"/>
    </row>
    <row r="44" spans="1:6" s="161" customFormat="1" ht="15" customHeight="1" x14ac:dyDescent="0.15">
      <c r="A44" s="189">
        <v>1984</v>
      </c>
      <c r="B44" s="19">
        <v>2348</v>
      </c>
      <c r="C44" s="19"/>
      <c r="D44" s="19">
        <v>449800</v>
      </c>
      <c r="E44" s="19"/>
      <c r="F44" s="19"/>
    </row>
    <row r="45" spans="1:6" s="161" customFormat="1" ht="15" customHeight="1" thickBot="1" x14ac:dyDescent="0.2">
      <c r="A45" s="191">
        <v>1985</v>
      </c>
      <c r="B45" s="9">
        <v>2549</v>
      </c>
      <c r="C45" s="9"/>
      <c r="D45" s="9">
        <v>565500</v>
      </c>
      <c r="E45" s="9">
        <v>55885</v>
      </c>
      <c r="F45" s="9"/>
    </row>
    <row r="46" spans="1:6" s="162" customFormat="1" ht="24.95" customHeight="1" x14ac:dyDescent="0.15">
      <c r="A46" s="217" t="s">
        <v>3</v>
      </c>
      <c r="B46" s="217"/>
      <c r="C46" s="217"/>
      <c r="D46" s="217"/>
      <c r="E46" s="217"/>
      <c r="F46" s="217"/>
    </row>
    <row r="47" spans="1:6" s="41" customFormat="1" ht="20.100000000000001" customHeight="1" thickBot="1" x14ac:dyDescent="0.2">
      <c r="A47" s="165"/>
      <c r="B47" s="6"/>
      <c r="C47" s="6"/>
      <c r="D47" s="6"/>
      <c r="E47" s="218"/>
      <c r="F47" s="218"/>
    </row>
    <row r="48" spans="1:6" s="41" customFormat="1" ht="24.95" customHeight="1" x14ac:dyDescent="0.15">
      <c r="A48" s="215" t="s">
        <v>4</v>
      </c>
      <c r="B48" s="209" t="s">
        <v>496</v>
      </c>
      <c r="C48" s="209" t="s">
        <v>495</v>
      </c>
      <c r="D48" s="209" t="s">
        <v>497</v>
      </c>
      <c r="E48" s="211" t="s">
        <v>498</v>
      </c>
      <c r="F48" s="213" t="s">
        <v>2</v>
      </c>
    </row>
    <row r="49" spans="1:6" s="41" customFormat="1" ht="24.95" customHeight="1" x14ac:dyDescent="0.15">
      <c r="A49" s="216"/>
      <c r="B49" s="210"/>
      <c r="C49" s="210"/>
      <c r="D49" s="210"/>
      <c r="E49" s="212"/>
      <c r="F49" s="214"/>
    </row>
    <row r="50" spans="1:6" s="161" customFormat="1" ht="15" customHeight="1" x14ac:dyDescent="0.15">
      <c r="A50" s="189">
        <v>1986</v>
      </c>
      <c r="B50" s="19">
        <v>2774</v>
      </c>
      <c r="C50" s="19"/>
      <c r="D50" s="19">
        <v>638600</v>
      </c>
      <c r="E50" s="19"/>
      <c r="F50" s="19"/>
    </row>
    <row r="51" spans="1:6" s="161" customFormat="1" ht="15" customHeight="1" x14ac:dyDescent="0.15">
      <c r="A51" s="189">
        <v>1987</v>
      </c>
      <c r="B51" s="19">
        <v>2990</v>
      </c>
      <c r="C51" s="19"/>
      <c r="D51" s="19">
        <v>739200</v>
      </c>
      <c r="E51" s="19"/>
      <c r="F51" s="19"/>
    </row>
    <row r="52" spans="1:6" s="161" customFormat="1" ht="15" customHeight="1" x14ac:dyDescent="0.15">
      <c r="A52" s="189">
        <v>1988</v>
      </c>
      <c r="B52" s="19">
        <v>3097</v>
      </c>
      <c r="C52" s="19"/>
      <c r="D52" s="19">
        <v>947700</v>
      </c>
      <c r="E52" s="19"/>
      <c r="F52" s="19"/>
    </row>
    <row r="53" spans="1:6" s="161" customFormat="1" ht="15" customHeight="1" x14ac:dyDescent="0.15">
      <c r="A53" s="189">
        <v>1989</v>
      </c>
      <c r="B53" s="19">
        <v>3189</v>
      </c>
      <c r="C53" s="19"/>
      <c r="D53" s="19">
        <v>1127800</v>
      </c>
      <c r="E53" s="19"/>
      <c r="F53" s="19"/>
    </row>
    <row r="54" spans="1:6" s="161" customFormat="1" ht="15" customHeight="1" x14ac:dyDescent="0.15">
      <c r="A54" s="189">
        <v>1990</v>
      </c>
      <c r="B54" s="19">
        <v>3301</v>
      </c>
      <c r="C54" s="19"/>
      <c r="D54" s="19">
        <v>1161500</v>
      </c>
      <c r="E54" s="19">
        <v>2075</v>
      </c>
      <c r="F54" s="19"/>
    </row>
    <row r="55" spans="1:6" s="161" customFormat="1" ht="15" customHeight="1" x14ac:dyDescent="0.15">
      <c r="A55" s="189"/>
      <c r="B55" s="19"/>
      <c r="C55" s="19"/>
      <c r="D55" s="19"/>
      <c r="E55" s="19"/>
      <c r="F55" s="19"/>
    </row>
    <row r="56" spans="1:6" s="161" customFormat="1" ht="15" customHeight="1" x14ac:dyDescent="0.15">
      <c r="A56" s="189">
        <v>1991</v>
      </c>
      <c r="B56" s="19">
        <v>3412</v>
      </c>
      <c r="C56" s="19"/>
      <c r="D56" s="19">
        <v>1474570</v>
      </c>
      <c r="E56" s="19">
        <v>25953</v>
      </c>
      <c r="F56" s="19"/>
    </row>
    <row r="57" spans="1:6" s="161" customFormat="1" ht="15" customHeight="1" x14ac:dyDescent="0.15">
      <c r="A57" s="189">
        <v>1992</v>
      </c>
      <c r="B57" s="19">
        <v>3615</v>
      </c>
      <c r="C57" s="19"/>
      <c r="D57" s="19">
        <v>2026600</v>
      </c>
      <c r="E57" s="19">
        <v>130700</v>
      </c>
      <c r="F57" s="19"/>
    </row>
    <row r="58" spans="1:6" s="161" customFormat="1" ht="15" customHeight="1" x14ac:dyDescent="0.15">
      <c r="A58" s="189">
        <v>1993</v>
      </c>
      <c r="B58" s="19">
        <v>3946</v>
      </c>
      <c r="C58" s="19">
        <v>139.9</v>
      </c>
      <c r="D58" s="19">
        <v>3242200</v>
      </c>
      <c r="E58" s="19">
        <v>227300</v>
      </c>
      <c r="F58" s="19"/>
    </row>
    <row r="59" spans="1:6" s="161" customFormat="1" ht="15" customHeight="1" x14ac:dyDescent="0.15">
      <c r="A59" s="189">
        <v>1994</v>
      </c>
      <c r="B59" s="19">
        <v>3812</v>
      </c>
      <c r="C59" s="19">
        <v>110.6</v>
      </c>
      <c r="D59" s="19">
        <v>3131500</v>
      </c>
      <c r="E59" s="19">
        <v>169700</v>
      </c>
      <c r="F59" s="19"/>
    </row>
    <row r="60" spans="1:6" s="161" customFormat="1" ht="15" customHeight="1" x14ac:dyDescent="0.15">
      <c r="A60" s="189">
        <v>1995</v>
      </c>
      <c r="B60" s="19">
        <v>4066</v>
      </c>
      <c r="C60" s="19">
        <v>110.5</v>
      </c>
      <c r="D60" s="19">
        <v>3643400</v>
      </c>
      <c r="E60" s="19">
        <v>85000</v>
      </c>
      <c r="F60" s="19"/>
    </row>
    <row r="61" spans="1:6" s="161" customFormat="1" ht="15" customHeight="1" x14ac:dyDescent="0.15">
      <c r="A61" s="189"/>
      <c r="B61" s="19"/>
      <c r="C61" s="19"/>
      <c r="D61" s="19"/>
      <c r="E61" s="19"/>
      <c r="F61" s="19"/>
    </row>
    <row r="62" spans="1:6" s="161" customFormat="1" ht="15" customHeight="1" x14ac:dyDescent="0.15">
      <c r="A62" s="189">
        <v>1996</v>
      </c>
      <c r="B62" s="19">
        <v>3761</v>
      </c>
      <c r="C62" s="19">
        <v>129.6</v>
      </c>
      <c r="D62" s="19">
        <v>4340244</v>
      </c>
      <c r="E62" s="19">
        <v>154500</v>
      </c>
      <c r="F62" s="19">
        <v>181.8</v>
      </c>
    </row>
    <row r="63" spans="1:6" s="161" customFormat="1" ht="15" customHeight="1" x14ac:dyDescent="0.15">
      <c r="A63" s="189">
        <v>1997</v>
      </c>
      <c r="B63" s="19">
        <v>3501</v>
      </c>
      <c r="C63" s="19">
        <v>121.5</v>
      </c>
      <c r="D63" s="19">
        <v>4739959</v>
      </c>
      <c r="E63" s="19">
        <v>179300</v>
      </c>
      <c r="F63" s="19">
        <v>116.1</v>
      </c>
    </row>
    <row r="64" spans="1:6" s="161" customFormat="1" ht="15" customHeight="1" x14ac:dyDescent="0.15">
      <c r="A64" s="189">
        <v>1998</v>
      </c>
      <c r="B64" s="19">
        <v>1056</v>
      </c>
      <c r="C64" s="19">
        <v>114.5</v>
      </c>
      <c r="D64" s="19">
        <v>4820905</v>
      </c>
      <c r="E64" s="19">
        <v>164679</v>
      </c>
      <c r="F64" s="19">
        <v>91.8</v>
      </c>
    </row>
    <row r="65" spans="1:6" s="161" customFormat="1" ht="15" customHeight="1" x14ac:dyDescent="0.15">
      <c r="A65" s="189">
        <v>1999</v>
      </c>
      <c r="B65" s="19">
        <v>1024</v>
      </c>
      <c r="C65" s="19">
        <v>115.1</v>
      </c>
      <c r="D65" s="19">
        <v>4883410</v>
      </c>
      <c r="E65" s="19">
        <v>252773</v>
      </c>
      <c r="F65" s="19">
        <v>153.5</v>
      </c>
    </row>
    <row r="66" spans="1:6" s="161" customFormat="1" ht="15" customHeight="1" x14ac:dyDescent="0.15">
      <c r="A66" s="189">
        <v>2000</v>
      </c>
      <c r="B66" s="19">
        <v>1032</v>
      </c>
      <c r="C66" s="19">
        <v>112.5</v>
      </c>
      <c r="D66" s="19">
        <v>5830916</v>
      </c>
      <c r="E66" s="19">
        <v>352916</v>
      </c>
      <c r="F66" s="19">
        <v>139.80000000000001</v>
      </c>
    </row>
    <row r="67" spans="1:6" s="161" customFormat="1" ht="15" customHeight="1" x14ac:dyDescent="0.15">
      <c r="A67" s="189"/>
      <c r="B67" s="19"/>
      <c r="C67" s="19"/>
      <c r="D67" s="19"/>
      <c r="E67" s="19"/>
      <c r="F67" s="19"/>
    </row>
    <row r="68" spans="1:6" s="161" customFormat="1" ht="15" customHeight="1" x14ac:dyDescent="0.15">
      <c r="A68" s="189">
        <v>2001</v>
      </c>
      <c r="B68" s="19">
        <v>1179</v>
      </c>
      <c r="C68" s="19">
        <v>112.2</v>
      </c>
      <c r="D68" s="19">
        <v>6683955</v>
      </c>
      <c r="E68" s="19">
        <v>358274</v>
      </c>
      <c r="F68" s="19">
        <v>113.6</v>
      </c>
    </row>
    <row r="69" spans="1:6" s="161" customFormat="1" ht="15" customHeight="1" x14ac:dyDescent="0.15">
      <c r="A69" s="189">
        <v>2002</v>
      </c>
      <c r="B69" s="19">
        <v>1164</v>
      </c>
      <c r="C69" s="19">
        <v>114.3</v>
      </c>
      <c r="D69" s="19">
        <v>8212599</v>
      </c>
      <c r="E69" s="19">
        <v>513857</v>
      </c>
      <c r="F69" s="19">
        <v>143.4</v>
      </c>
    </row>
    <row r="70" spans="1:6" s="161" customFormat="1" ht="15" customHeight="1" x14ac:dyDescent="0.15">
      <c r="A70" s="189">
        <v>2003</v>
      </c>
      <c r="B70" s="19">
        <v>1209</v>
      </c>
      <c r="C70" s="19">
        <v>125.7</v>
      </c>
      <c r="D70" s="19">
        <v>12403634</v>
      </c>
      <c r="E70" s="19">
        <v>941205</v>
      </c>
      <c r="F70" s="19">
        <v>183.2</v>
      </c>
    </row>
    <row r="71" spans="1:6" s="161" customFormat="1" ht="15" customHeight="1" x14ac:dyDescent="0.15">
      <c r="A71" s="189">
        <v>2004</v>
      </c>
      <c r="B71" s="19">
        <v>1473</v>
      </c>
      <c r="C71" s="19">
        <v>126.6</v>
      </c>
      <c r="D71" s="19">
        <v>21516986</v>
      </c>
      <c r="E71" s="19">
        <v>1400805</v>
      </c>
      <c r="F71" s="19">
        <v>148.80000000000001</v>
      </c>
    </row>
    <row r="72" spans="1:6" s="161" customFormat="1" ht="15" customHeight="1" x14ac:dyDescent="0.15">
      <c r="A72" s="189">
        <v>2005</v>
      </c>
      <c r="B72" s="19">
        <v>1505</v>
      </c>
      <c r="C72" s="19">
        <v>121.6</v>
      </c>
      <c r="D72" s="19">
        <v>27297708</v>
      </c>
      <c r="E72" s="19">
        <v>1985975</v>
      </c>
      <c r="F72" s="19">
        <v>141.80000000000001</v>
      </c>
    </row>
    <row r="73" spans="1:6" s="161" customFormat="1" ht="15" customHeight="1" x14ac:dyDescent="0.15">
      <c r="A73" s="189"/>
      <c r="B73" s="19"/>
      <c r="C73" s="19"/>
      <c r="D73" s="19"/>
      <c r="E73" s="19"/>
      <c r="F73" s="19"/>
    </row>
    <row r="74" spans="1:6" s="161" customFormat="1" ht="15" customHeight="1" x14ac:dyDescent="0.15">
      <c r="A74" s="189">
        <v>2006</v>
      </c>
      <c r="B74" s="19">
        <v>1481</v>
      </c>
      <c r="C74" s="19">
        <v>122.7</v>
      </c>
      <c r="D74" s="19">
        <v>32425037</v>
      </c>
      <c r="E74" s="19">
        <v>2790768</v>
      </c>
      <c r="F74" s="19">
        <v>140.5</v>
      </c>
    </row>
    <row r="75" spans="1:6" s="161" customFormat="1" ht="15" customHeight="1" x14ac:dyDescent="0.15">
      <c r="A75" s="189">
        <v>2007</v>
      </c>
      <c r="B75" s="19">
        <v>1379</v>
      </c>
      <c r="C75" s="193">
        <v>119</v>
      </c>
      <c r="D75" s="19">
        <v>41070031</v>
      </c>
      <c r="E75" s="19">
        <v>3739484</v>
      </c>
      <c r="F75" s="192">
        <v>134</v>
      </c>
    </row>
    <row r="76" spans="1:6" s="161" customFormat="1" ht="15" customHeight="1" x14ac:dyDescent="0.15">
      <c r="A76" s="189">
        <v>2008</v>
      </c>
      <c r="B76" s="19">
        <v>1633</v>
      </c>
      <c r="C76" s="19">
        <v>114.6</v>
      </c>
      <c r="D76" s="19">
        <v>56292096</v>
      </c>
      <c r="E76" s="19">
        <v>3421376</v>
      </c>
      <c r="F76" s="19">
        <v>105.3</v>
      </c>
    </row>
    <row r="77" spans="1:6" s="161" customFormat="1" ht="15" customHeight="1" x14ac:dyDescent="0.15">
      <c r="A77" s="189">
        <v>2009</v>
      </c>
      <c r="B77" s="19">
        <v>1684</v>
      </c>
      <c r="C77" s="19">
        <v>113.6</v>
      </c>
      <c r="D77" s="19">
        <v>59696559</v>
      </c>
      <c r="E77" s="19">
        <v>3604613</v>
      </c>
      <c r="F77" s="19">
        <v>105.4</v>
      </c>
    </row>
    <row r="78" spans="1:6" s="161" customFormat="1" ht="15" customHeight="1" x14ac:dyDescent="0.15">
      <c r="A78" s="189">
        <v>2010</v>
      </c>
      <c r="B78" s="19">
        <v>1568</v>
      </c>
      <c r="C78" s="19">
        <v>116.3</v>
      </c>
      <c r="D78" s="19">
        <v>79809509</v>
      </c>
      <c r="E78" s="19">
        <v>4565968</v>
      </c>
      <c r="F78" s="19">
        <v>126.8</v>
      </c>
    </row>
    <row r="79" spans="1:6" s="161" customFormat="1" ht="15" customHeight="1" x14ac:dyDescent="0.15">
      <c r="A79" s="189"/>
      <c r="B79" s="19"/>
      <c r="C79" s="19"/>
      <c r="D79" s="19"/>
      <c r="E79" s="19"/>
      <c r="F79" s="19"/>
    </row>
    <row r="80" spans="1:6" s="161" customFormat="1" ht="15" customHeight="1" x14ac:dyDescent="0.15">
      <c r="A80" s="189">
        <v>2011</v>
      </c>
      <c r="B80" s="19">
        <v>1288</v>
      </c>
      <c r="C80" s="19">
        <v>115.6</v>
      </c>
      <c r="D80" s="19">
        <v>95841177</v>
      </c>
      <c r="E80" s="19">
        <v>5793317</v>
      </c>
      <c r="F80" s="19">
        <v>126.9</v>
      </c>
    </row>
    <row r="81" spans="1:6" s="161" customFormat="1" ht="15" customHeight="1" x14ac:dyDescent="0.15">
      <c r="A81" s="189">
        <v>2012</v>
      </c>
      <c r="B81" s="19">
        <v>1311</v>
      </c>
      <c r="C81" s="19">
        <v>113.1</v>
      </c>
      <c r="D81" s="19">
        <v>103766917</v>
      </c>
      <c r="E81" s="19">
        <v>5891578</v>
      </c>
      <c r="F81" s="19">
        <v>101.7</v>
      </c>
    </row>
    <row r="82" spans="1:6" s="161" customFormat="1" ht="15" customHeight="1" x14ac:dyDescent="0.15">
      <c r="A82" s="189">
        <v>2013</v>
      </c>
      <c r="B82" s="19">
        <v>1347</v>
      </c>
      <c r="C82" s="19">
        <v>110.3</v>
      </c>
      <c r="D82" s="19">
        <v>110686711</v>
      </c>
      <c r="E82" s="19">
        <v>5649856</v>
      </c>
      <c r="F82" s="19">
        <v>106.4</v>
      </c>
    </row>
    <row r="83" spans="1:6" s="161" customFormat="1" ht="15" customHeight="1" x14ac:dyDescent="0.15">
      <c r="A83" s="189">
        <v>2014</v>
      </c>
      <c r="B83" s="19">
        <v>1598</v>
      </c>
      <c r="C83" s="19">
        <v>104.6</v>
      </c>
      <c r="D83" s="19">
        <v>109893413</v>
      </c>
      <c r="E83" s="19">
        <v>5029493</v>
      </c>
      <c r="F83" s="19">
        <v>85.5</v>
      </c>
    </row>
    <row r="84" spans="1:6" s="161" customFormat="1" ht="15" customHeight="1" x14ac:dyDescent="0.15">
      <c r="A84" s="189">
        <v>2015</v>
      </c>
      <c r="B84" s="19">
        <v>1595</v>
      </c>
      <c r="C84" s="19">
        <v>104.3</v>
      </c>
      <c r="D84" s="19">
        <v>96613869</v>
      </c>
      <c r="E84" s="19">
        <v>2454430</v>
      </c>
      <c r="F84" s="19">
        <v>48.8</v>
      </c>
    </row>
    <row r="85" spans="1:6" s="161" customFormat="1" ht="15" customHeight="1" x14ac:dyDescent="0.15">
      <c r="A85" s="189"/>
      <c r="B85" s="19"/>
      <c r="C85" s="19"/>
      <c r="D85" s="19"/>
      <c r="E85" s="19"/>
      <c r="F85" s="19"/>
    </row>
    <row r="86" spans="1:6" s="161" customFormat="1" ht="15" customHeight="1" x14ac:dyDescent="0.15">
      <c r="A86" s="189">
        <v>2016</v>
      </c>
      <c r="B86" s="19">
        <v>1432</v>
      </c>
      <c r="C86" s="193">
        <v>105</v>
      </c>
      <c r="D86" s="19">
        <v>101912993</v>
      </c>
      <c r="E86" s="19">
        <v>4381435</v>
      </c>
      <c r="F86" s="19">
        <v>178.5</v>
      </c>
    </row>
    <row r="87" spans="1:6" s="161" customFormat="1" ht="15" customHeight="1" x14ac:dyDescent="0.15">
      <c r="A87" s="189">
        <v>2017</v>
      </c>
      <c r="B87" s="19">
        <v>1630</v>
      </c>
      <c r="C87" s="19">
        <v>104.7</v>
      </c>
      <c r="D87" s="19">
        <v>94787807</v>
      </c>
      <c r="E87" s="19">
        <v>5601521</v>
      </c>
      <c r="F87" s="19">
        <v>127.8</v>
      </c>
    </row>
    <row r="88" spans="1:6" s="161" customFormat="1" ht="15" customHeight="1" thickBot="1" x14ac:dyDescent="0.2">
      <c r="A88" s="191">
        <v>2018</v>
      </c>
      <c r="B88" s="9">
        <v>1627</v>
      </c>
      <c r="C88" s="9">
        <v>108.2</v>
      </c>
      <c r="D88" s="9">
        <v>103649363</v>
      </c>
      <c r="E88" s="9">
        <v>6144461</v>
      </c>
      <c r="F88" s="9">
        <v>109.7</v>
      </c>
    </row>
    <row r="89" spans="1:6" ht="12.75" customHeight="1" x14ac:dyDescent="0.15">
      <c r="A89" s="206" t="s">
        <v>447</v>
      </c>
      <c r="B89" s="207"/>
      <c r="C89" s="207"/>
      <c r="D89" s="207"/>
      <c r="E89" s="207"/>
      <c r="F89" s="207"/>
    </row>
    <row r="90" spans="1:6" ht="23.25" customHeight="1" x14ac:dyDescent="0.15">
      <c r="A90" s="208"/>
      <c r="B90" s="208"/>
      <c r="C90" s="208"/>
      <c r="D90" s="208"/>
      <c r="E90" s="208"/>
      <c r="F90" s="208"/>
    </row>
    <row r="93" spans="1:6" ht="17.100000000000001" customHeight="1" x14ac:dyDescent="0.15"/>
    <row r="94" spans="1:6" ht="17.100000000000001" customHeight="1" x14ac:dyDescent="0.15"/>
    <row r="95" spans="1:6" ht="17.100000000000001" customHeight="1" x14ac:dyDescent="0.15"/>
    <row r="96" spans="1:6" ht="17.100000000000001" customHeight="1" x14ac:dyDescent="0.15"/>
    <row r="97" ht="17.100000000000001" customHeight="1" x14ac:dyDescent="0.15"/>
    <row r="98" ht="17.100000000000001" customHeight="1" x14ac:dyDescent="0.15"/>
    <row r="99" ht="17.100000000000001" customHeight="1" x14ac:dyDescent="0.15"/>
    <row r="100" ht="17.100000000000001" customHeight="1" x14ac:dyDescent="0.15"/>
    <row r="101" ht="17.100000000000001" customHeight="1" x14ac:dyDescent="0.15"/>
    <row r="102" ht="17.100000000000001" customHeight="1" x14ac:dyDescent="0.15"/>
    <row r="103" ht="17.100000000000001" customHeight="1" x14ac:dyDescent="0.15"/>
    <row r="104" ht="17.100000000000001" customHeight="1" x14ac:dyDescent="0.15"/>
    <row r="105" ht="17.100000000000001" customHeight="1" x14ac:dyDescent="0.15"/>
    <row r="106" ht="17.100000000000001" customHeight="1" x14ac:dyDescent="0.15"/>
    <row r="107" ht="17.100000000000001" customHeight="1" x14ac:dyDescent="0.15"/>
    <row r="108" ht="17.100000000000001" customHeight="1" x14ac:dyDescent="0.15"/>
    <row r="109" ht="17.100000000000001" customHeight="1" x14ac:dyDescent="0.15"/>
    <row r="110" ht="17.100000000000001" customHeight="1" x14ac:dyDescent="0.15"/>
    <row r="111" ht="17.100000000000001" customHeight="1" x14ac:dyDescent="0.15"/>
    <row r="112" ht="17.100000000000001" customHeight="1" x14ac:dyDescent="0.15"/>
    <row r="113" ht="17.100000000000001" customHeight="1" x14ac:dyDescent="0.15"/>
    <row r="114" ht="17.100000000000001" customHeight="1" x14ac:dyDescent="0.15"/>
    <row r="115" ht="17.100000000000001" customHeight="1" x14ac:dyDescent="0.15"/>
    <row r="116" ht="17.100000000000001" customHeight="1" x14ac:dyDescent="0.15"/>
    <row r="117" ht="17.100000000000001" customHeight="1" x14ac:dyDescent="0.15"/>
    <row r="118" ht="17.100000000000001" customHeight="1" x14ac:dyDescent="0.15"/>
    <row r="119" ht="17.100000000000001" customHeight="1" x14ac:dyDescent="0.15"/>
    <row r="120" ht="17.100000000000001" customHeight="1" x14ac:dyDescent="0.15"/>
    <row r="121" ht="17.100000000000001" customHeight="1" x14ac:dyDescent="0.15"/>
    <row r="122" ht="17.100000000000001" customHeight="1" x14ac:dyDescent="0.15"/>
  </sheetData>
  <mergeCells count="17">
    <mergeCell ref="A1:F1"/>
    <mergeCell ref="E2:F2"/>
    <mergeCell ref="A46:F46"/>
    <mergeCell ref="E47:F47"/>
    <mergeCell ref="A3:A4"/>
    <mergeCell ref="C3:C4"/>
    <mergeCell ref="A89:F90"/>
    <mergeCell ref="D3:D4"/>
    <mergeCell ref="D48:D49"/>
    <mergeCell ref="E3:E4"/>
    <mergeCell ref="E48:E49"/>
    <mergeCell ref="F3:F4"/>
    <mergeCell ref="F48:F49"/>
    <mergeCell ref="A48:A49"/>
    <mergeCell ref="B3:B4"/>
    <mergeCell ref="B48:B49"/>
    <mergeCell ref="C48:C49"/>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showGridLines="0" showZeros="0" workbookViewId="0">
      <selection activeCell="P6" sqref="P6"/>
    </sheetView>
  </sheetViews>
  <sheetFormatPr defaultColWidth="7.875" defaultRowHeight="14.25" x14ac:dyDescent="0.15"/>
  <cols>
    <col min="1" max="1" width="1.375" style="6" customWidth="1"/>
    <col min="2" max="2" width="15.625" style="6" customWidth="1"/>
    <col min="3" max="3" width="6.75" style="70" customWidth="1"/>
    <col min="4" max="4" width="7" style="70" customWidth="1"/>
    <col min="5" max="5" width="6.75" style="70" customWidth="1"/>
    <col min="6" max="6" width="7.25" style="70" customWidth="1"/>
    <col min="7" max="7" width="7.625" style="70" customWidth="1"/>
    <col min="8" max="8" width="5.875" style="70" customWidth="1"/>
    <col min="9" max="9" width="6.5" style="70" customWidth="1"/>
    <col min="10" max="11" width="6.125" style="70" customWidth="1"/>
    <col min="12" max="12" width="7.625" style="70" customWidth="1"/>
    <col min="13" max="256" width="7.875" style="70" customWidth="1"/>
  </cols>
  <sheetData>
    <row r="1" spans="1:12" ht="24.95" customHeight="1" x14ac:dyDescent="0.15">
      <c r="A1" s="292" t="s">
        <v>518</v>
      </c>
      <c r="B1" s="292"/>
      <c r="C1" s="292"/>
      <c r="D1" s="292"/>
      <c r="E1" s="292"/>
      <c r="F1" s="292"/>
      <c r="G1" s="292"/>
      <c r="H1" s="292"/>
      <c r="I1" s="292"/>
      <c r="J1" s="292"/>
      <c r="K1" s="292"/>
      <c r="L1" s="292"/>
    </row>
    <row r="2" spans="1:12" s="45" customFormat="1" ht="20.100000000000001" customHeight="1" thickBot="1" x14ac:dyDescent="0.2">
      <c r="I2" s="293"/>
      <c r="J2" s="293"/>
      <c r="K2" s="293"/>
      <c r="L2" s="293"/>
    </row>
    <row r="3" spans="1:12" s="45" customFormat="1" ht="24.95" customHeight="1" x14ac:dyDescent="0.15">
      <c r="A3" s="294" t="s">
        <v>394</v>
      </c>
      <c r="B3" s="215"/>
      <c r="C3" s="296" t="s">
        <v>416</v>
      </c>
      <c r="D3" s="297"/>
      <c r="E3" s="297"/>
      <c r="F3" s="297"/>
      <c r="G3" s="298"/>
      <c r="H3" s="296" t="s">
        <v>395</v>
      </c>
      <c r="I3" s="297"/>
      <c r="J3" s="297"/>
      <c r="K3" s="297"/>
      <c r="L3" s="297"/>
    </row>
    <row r="4" spans="1:12" s="45" customFormat="1" ht="24.95" customHeight="1" x14ac:dyDescent="0.15">
      <c r="A4" s="295"/>
      <c r="B4" s="216"/>
      <c r="C4" s="72">
        <v>2014</v>
      </c>
      <c r="D4" s="72">
        <v>2015</v>
      </c>
      <c r="E4" s="72">
        <v>2016</v>
      </c>
      <c r="F4" s="167">
        <v>2017</v>
      </c>
      <c r="G4" s="72">
        <v>2018</v>
      </c>
      <c r="H4" s="72">
        <v>2014</v>
      </c>
      <c r="I4" s="72">
        <v>2015</v>
      </c>
      <c r="J4" s="84">
        <v>2016</v>
      </c>
      <c r="K4" s="171">
        <v>2017</v>
      </c>
      <c r="L4" s="84">
        <v>2018</v>
      </c>
    </row>
    <row r="5" spans="1:12" s="69" customFormat="1" ht="29.25" customHeight="1" x14ac:dyDescent="0.15">
      <c r="A5" s="290" t="s">
        <v>396</v>
      </c>
      <c r="B5" s="291"/>
      <c r="C5" s="73">
        <v>502.95</v>
      </c>
      <c r="D5" s="73">
        <v>245.44</v>
      </c>
      <c r="E5" s="73">
        <v>438.14</v>
      </c>
      <c r="F5" s="73">
        <v>560.15</v>
      </c>
      <c r="G5" s="73">
        <v>614.45000000000005</v>
      </c>
      <c r="H5" s="74">
        <v>85.5</v>
      </c>
      <c r="I5" s="74">
        <v>48.8</v>
      </c>
      <c r="J5" s="74">
        <v>178.5</v>
      </c>
      <c r="K5" s="74">
        <v>127.8</v>
      </c>
      <c r="L5" s="74">
        <f>G5/F5*100</f>
        <v>109.7</v>
      </c>
    </row>
    <row r="6" spans="1:12" s="45" customFormat="1" ht="29.25" customHeight="1" x14ac:dyDescent="0.15">
      <c r="A6" s="299" t="s">
        <v>397</v>
      </c>
      <c r="B6" s="300"/>
      <c r="C6" s="76">
        <v>221.38</v>
      </c>
      <c r="D6" s="76">
        <v>145.16</v>
      </c>
      <c r="E6" s="76">
        <v>176.6</v>
      </c>
      <c r="F6" s="76">
        <v>142.5</v>
      </c>
      <c r="G6" s="76">
        <v>194.43</v>
      </c>
      <c r="H6" s="77">
        <v>82.4</v>
      </c>
      <c r="I6" s="77">
        <v>65.599999999999994</v>
      </c>
      <c r="J6" s="77">
        <v>121.7</v>
      </c>
      <c r="K6" s="77">
        <v>80.7</v>
      </c>
      <c r="L6" s="77">
        <f t="shared" ref="L6:L25" si="0">G6/F6*100</f>
        <v>136.4</v>
      </c>
    </row>
    <row r="7" spans="1:12" s="45" customFormat="1" ht="29.25" customHeight="1" x14ac:dyDescent="0.15">
      <c r="A7" s="299" t="s">
        <v>398</v>
      </c>
      <c r="B7" s="300"/>
      <c r="C7" s="76">
        <v>86.52</v>
      </c>
      <c r="D7" s="76">
        <v>48.67</v>
      </c>
      <c r="E7" s="76">
        <v>57.43</v>
      </c>
      <c r="F7" s="76">
        <v>28.5</v>
      </c>
      <c r="G7" s="76">
        <v>30.13</v>
      </c>
      <c r="H7" s="77">
        <v>92.4</v>
      </c>
      <c r="I7" s="77">
        <v>56.3</v>
      </c>
      <c r="J7" s="77">
        <v>118</v>
      </c>
      <c r="K7" s="77">
        <v>49.6</v>
      </c>
      <c r="L7" s="77">
        <f t="shared" si="0"/>
        <v>105.7</v>
      </c>
    </row>
    <row r="8" spans="1:12" s="45" customFormat="1" ht="29.25" customHeight="1" x14ac:dyDescent="0.15">
      <c r="A8" s="299" t="s">
        <v>489</v>
      </c>
      <c r="B8" s="300"/>
      <c r="C8" s="76">
        <v>43.81</v>
      </c>
      <c r="D8" s="76">
        <v>25.57</v>
      </c>
      <c r="E8" s="76">
        <v>30.83</v>
      </c>
      <c r="F8" s="76">
        <v>66.202500000000001</v>
      </c>
      <c r="G8" s="76">
        <v>69.16</v>
      </c>
      <c r="H8" s="77">
        <v>61.9</v>
      </c>
      <c r="I8" s="77">
        <v>58.4</v>
      </c>
      <c r="J8" s="77">
        <v>120.6</v>
      </c>
      <c r="K8" s="77">
        <v>214.7</v>
      </c>
      <c r="L8" s="77">
        <f t="shared" si="0"/>
        <v>104.5</v>
      </c>
    </row>
    <row r="9" spans="1:12" s="45" customFormat="1" ht="29.25" customHeight="1" x14ac:dyDescent="0.15">
      <c r="A9" s="299" t="s">
        <v>399</v>
      </c>
      <c r="B9" s="300"/>
      <c r="C9" s="76">
        <v>2.65</v>
      </c>
      <c r="D9" s="76">
        <v>1.75</v>
      </c>
      <c r="E9" s="76">
        <v>4.97</v>
      </c>
      <c r="F9" s="76">
        <v>16.09</v>
      </c>
      <c r="G9" s="76">
        <v>17.97</v>
      </c>
      <c r="H9" s="77">
        <v>240</v>
      </c>
      <c r="I9" s="77">
        <v>66.099999999999994</v>
      </c>
      <c r="J9" s="77">
        <v>284</v>
      </c>
      <c r="K9" s="77">
        <v>323.8</v>
      </c>
      <c r="L9" s="77">
        <f t="shared" si="0"/>
        <v>111.7</v>
      </c>
    </row>
    <row r="10" spans="1:12" s="45" customFormat="1" ht="29.25" customHeight="1" x14ac:dyDescent="0.15">
      <c r="A10" s="299" t="s">
        <v>400</v>
      </c>
      <c r="B10" s="300"/>
      <c r="C10" s="76">
        <v>4.0999999999999996</v>
      </c>
      <c r="D10" s="76">
        <v>2.13</v>
      </c>
      <c r="E10" s="76">
        <v>7.91</v>
      </c>
      <c r="F10" s="76">
        <v>24.2</v>
      </c>
      <c r="G10" s="76">
        <v>26.21</v>
      </c>
      <c r="H10" s="77">
        <v>545</v>
      </c>
      <c r="I10" s="77">
        <v>52</v>
      </c>
      <c r="J10" s="77">
        <v>371.4</v>
      </c>
      <c r="K10" s="77">
        <v>305.89999999999998</v>
      </c>
      <c r="L10" s="77">
        <f t="shared" si="0"/>
        <v>108.3</v>
      </c>
    </row>
    <row r="11" spans="1:12" s="45" customFormat="1" ht="29.25" customHeight="1" x14ac:dyDescent="0.15">
      <c r="A11" s="299" t="s">
        <v>401</v>
      </c>
      <c r="B11" s="300"/>
      <c r="C11" s="76">
        <v>-1.1599999999999999</v>
      </c>
      <c r="D11" s="76">
        <v>-5.51</v>
      </c>
      <c r="E11" s="76">
        <v>14.64</v>
      </c>
      <c r="F11" s="76">
        <v>49.73</v>
      </c>
      <c r="G11" s="76">
        <v>60.89</v>
      </c>
      <c r="H11" s="77">
        <v>0</v>
      </c>
      <c r="I11" s="77"/>
      <c r="J11" s="77"/>
      <c r="K11" s="77">
        <v>339.7</v>
      </c>
      <c r="L11" s="77">
        <f t="shared" si="0"/>
        <v>122.4</v>
      </c>
    </row>
    <row r="12" spans="1:12" s="45" customFormat="1" ht="29.25" customHeight="1" x14ac:dyDescent="0.15">
      <c r="A12" s="299" t="s">
        <v>402</v>
      </c>
      <c r="B12" s="300"/>
      <c r="C12" s="76">
        <v>37.21</v>
      </c>
      <c r="D12" s="76">
        <v>33.03</v>
      </c>
      <c r="E12" s="76">
        <v>19.57</v>
      </c>
      <c r="F12" s="76">
        <v>6.03</v>
      </c>
      <c r="G12" s="76">
        <v>5.0999999999999996</v>
      </c>
      <c r="H12" s="77">
        <v>115</v>
      </c>
      <c r="I12" s="77">
        <v>88.8</v>
      </c>
      <c r="J12" s="77">
        <v>59.2</v>
      </c>
      <c r="K12" s="77">
        <v>30.8</v>
      </c>
      <c r="L12" s="77">
        <f t="shared" si="0"/>
        <v>84.6</v>
      </c>
    </row>
    <row r="13" spans="1:12" s="45" customFormat="1" ht="29.25" customHeight="1" x14ac:dyDescent="0.15">
      <c r="A13" s="299" t="s">
        <v>403</v>
      </c>
      <c r="B13" s="300"/>
      <c r="C13" s="79">
        <v>108.44</v>
      </c>
      <c r="D13" s="79">
        <v>-5.36</v>
      </c>
      <c r="E13" s="79">
        <v>126.19</v>
      </c>
      <c r="F13" s="79">
        <v>226.89</v>
      </c>
      <c r="G13" s="79">
        <f>G5-G6-G7-G8-G9-G10-G11-G12</f>
        <v>210.56</v>
      </c>
      <c r="H13" s="77">
        <v>94.7</v>
      </c>
      <c r="I13" s="77"/>
      <c r="J13" s="77"/>
      <c r="K13" s="77">
        <v>179.8</v>
      </c>
      <c r="L13" s="77">
        <f t="shared" si="0"/>
        <v>92.8</v>
      </c>
    </row>
    <row r="14" spans="1:12" s="45" customFormat="1" ht="29.25" customHeight="1" x14ac:dyDescent="0.15">
      <c r="A14" s="13"/>
      <c r="B14" s="14" t="s">
        <v>404</v>
      </c>
      <c r="C14" s="79">
        <v>-18.63</v>
      </c>
      <c r="D14" s="79">
        <v>-13.32</v>
      </c>
      <c r="E14" s="79">
        <v>18.260000000000002</v>
      </c>
      <c r="F14" s="79">
        <v>2.75</v>
      </c>
      <c r="G14" s="79">
        <f>G13-G15-G16-G17-G18-G19-G20-G21-G22-G23-G24-G25</f>
        <v>7.92</v>
      </c>
      <c r="H14" s="77">
        <v>0</v>
      </c>
      <c r="I14" s="77"/>
      <c r="J14" s="77"/>
      <c r="K14" s="77">
        <v>15.1</v>
      </c>
      <c r="L14" s="77">
        <f t="shared" si="0"/>
        <v>288</v>
      </c>
    </row>
    <row r="15" spans="1:12" s="45" customFormat="1" ht="29.25" customHeight="1" x14ac:dyDescent="0.15">
      <c r="A15" s="13"/>
      <c r="B15" s="14" t="s">
        <v>405</v>
      </c>
      <c r="C15" s="200">
        <v>10.6</v>
      </c>
      <c r="D15" s="76">
        <v>-28.53</v>
      </c>
      <c r="E15" s="76">
        <v>3.26</v>
      </c>
      <c r="F15" s="76">
        <v>38.96</v>
      </c>
      <c r="G15" s="76">
        <v>-10.9</v>
      </c>
      <c r="H15" s="77">
        <v>241.6</v>
      </c>
      <c r="I15" s="77"/>
      <c r="J15" s="80"/>
      <c r="K15" s="80">
        <v>1195.0999999999999</v>
      </c>
      <c r="L15" s="77">
        <f t="shared" si="0"/>
        <v>-28</v>
      </c>
    </row>
    <row r="16" spans="1:12" s="45" customFormat="1" ht="29.25" customHeight="1" x14ac:dyDescent="0.15">
      <c r="A16" s="13"/>
      <c r="B16" s="14" t="s">
        <v>406</v>
      </c>
      <c r="C16" s="76">
        <v>45.61</v>
      </c>
      <c r="D16" s="76">
        <v>15.71</v>
      </c>
      <c r="E16" s="76">
        <v>43.07</v>
      </c>
      <c r="F16" s="76">
        <v>77.44</v>
      </c>
      <c r="G16" s="76">
        <v>82.09</v>
      </c>
      <c r="H16" s="77">
        <v>114.1</v>
      </c>
      <c r="I16" s="77">
        <v>34.4</v>
      </c>
      <c r="J16" s="77">
        <v>274.2</v>
      </c>
      <c r="K16" s="77">
        <v>179.8</v>
      </c>
      <c r="L16" s="77">
        <f t="shared" si="0"/>
        <v>106</v>
      </c>
    </row>
    <row r="17" spans="1:12" s="45" customFormat="1" ht="29.25" customHeight="1" x14ac:dyDescent="0.15">
      <c r="A17" s="13"/>
      <c r="B17" s="14" t="s">
        <v>407</v>
      </c>
      <c r="C17" s="76">
        <v>32.44</v>
      </c>
      <c r="D17" s="76">
        <v>14.51</v>
      </c>
      <c r="E17" s="76">
        <v>40.090000000000003</v>
      </c>
      <c r="F17" s="76">
        <v>47.23</v>
      </c>
      <c r="G17" s="76">
        <v>68.3</v>
      </c>
      <c r="H17" s="77">
        <v>152.30000000000001</v>
      </c>
      <c r="I17" s="77">
        <v>44.7</v>
      </c>
      <c r="J17" s="77">
        <v>276.3</v>
      </c>
      <c r="K17" s="77">
        <v>117.8</v>
      </c>
      <c r="L17" s="77">
        <f t="shared" si="0"/>
        <v>144.6</v>
      </c>
    </row>
    <row r="18" spans="1:12" s="45" customFormat="1" ht="29.25" customHeight="1" x14ac:dyDescent="0.15">
      <c r="A18" s="13"/>
      <c r="B18" s="14" t="s">
        <v>408</v>
      </c>
      <c r="C18" s="76">
        <v>0.54</v>
      </c>
      <c r="D18" s="76">
        <v>-0.18</v>
      </c>
      <c r="E18" s="76">
        <v>0.35</v>
      </c>
      <c r="F18" s="76">
        <v>0.18</v>
      </c>
      <c r="G18" s="76">
        <v>0.66</v>
      </c>
      <c r="H18" s="77">
        <v>136.1</v>
      </c>
      <c r="I18" s="77"/>
      <c r="J18" s="77"/>
      <c r="K18" s="77">
        <v>52</v>
      </c>
      <c r="L18" s="77">
        <f t="shared" si="0"/>
        <v>366.7</v>
      </c>
    </row>
    <row r="19" spans="1:12" s="45" customFormat="1" ht="29.25" customHeight="1" x14ac:dyDescent="0.15">
      <c r="A19" s="13"/>
      <c r="B19" s="14" t="s">
        <v>409</v>
      </c>
      <c r="C19" s="76">
        <v>0.06</v>
      </c>
      <c r="D19" s="76">
        <v>-0.5</v>
      </c>
      <c r="E19" s="76">
        <v>-1.41</v>
      </c>
      <c r="F19" s="76">
        <v>-0.53</v>
      </c>
      <c r="G19" s="76">
        <v>-0.2</v>
      </c>
      <c r="H19" s="77">
        <v>0</v>
      </c>
      <c r="I19" s="77"/>
      <c r="J19" s="77"/>
      <c r="K19" s="77"/>
      <c r="L19" s="77">
        <f t="shared" si="0"/>
        <v>37.700000000000003</v>
      </c>
    </row>
    <row r="20" spans="1:12" s="45" customFormat="1" ht="29.25" customHeight="1" x14ac:dyDescent="0.15">
      <c r="A20" s="13"/>
      <c r="B20" s="14" t="s">
        <v>410</v>
      </c>
      <c r="C20" s="76">
        <v>2.5299999999999998</v>
      </c>
      <c r="D20" s="76">
        <v>-7.54</v>
      </c>
      <c r="E20" s="76">
        <v>4.08</v>
      </c>
      <c r="F20" s="76">
        <v>22.5</v>
      </c>
      <c r="G20" s="76">
        <v>21.93</v>
      </c>
      <c r="H20" s="77">
        <v>106.8</v>
      </c>
      <c r="I20" s="77"/>
      <c r="J20" s="77"/>
      <c r="K20" s="77">
        <v>551.4</v>
      </c>
      <c r="L20" s="77">
        <f t="shared" si="0"/>
        <v>97.5</v>
      </c>
    </row>
    <row r="21" spans="1:12" s="45" customFormat="1" ht="29.25" customHeight="1" x14ac:dyDescent="0.15">
      <c r="A21" s="13"/>
      <c r="B21" s="14" t="s">
        <v>411</v>
      </c>
      <c r="C21" s="76">
        <v>0.77</v>
      </c>
      <c r="D21" s="76">
        <v>-2.95</v>
      </c>
      <c r="E21" s="76">
        <v>-0.08</v>
      </c>
      <c r="F21" s="76">
        <v>10.74</v>
      </c>
      <c r="G21" s="76">
        <v>8.44</v>
      </c>
      <c r="H21" s="77">
        <v>10.8</v>
      </c>
      <c r="I21" s="77"/>
      <c r="J21" s="77"/>
      <c r="K21" s="77"/>
      <c r="L21" s="77">
        <f t="shared" si="0"/>
        <v>78.599999999999994</v>
      </c>
    </row>
    <row r="22" spans="1:12" s="45" customFormat="1" ht="29.25" customHeight="1" x14ac:dyDescent="0.15">
      <c r="A22" s="13"/>
      <c r="B22" s="14" t="s">
        <v>412</v>
      </c>
      <c r="C22" s="76">
        <v>4.58</v>
      </c>
      <c r="D22" s="76">
        <v>-2.41</v>
      </c>
      <c r="E22" s="76">
        <v>7.34</v>
      </c>
      <c r="F22" s="76">
        <v>12.44</v>
      </c>
      <c r="G22" s="76">
        <v>16.510000000000002</v>
      </c>
      <c r="H22" s="77">
        <v>134.80000000000001</v>
      </c>
      <c r="I22" s="77"/>
      <c r="J22" s="80"/>
      <c r="K22" s="80">
        <v>169.5</v>
      </c>
      <c r="L22" s="77">
        <f t="shared" si="0"/>
        <v>132.69999999999999</v>
      </c>
    </row>
    <row r="23" spans="1:12" s="45" customFormat="1" ht="29.25" customHeight="1" x14ac:dyDescent="0.15">
      <c r="A23" s="13"/>
      <c r="B23" s="14" t="s">
        <v>413</v>
      </c>
      <c r="C23" s="76">
        <v>21.15</v>
      </c>
      <c r="D23" s="76">
        <v>10.57</v>
      </c>
      <c r="E23" s="76">
        <v>1.32</v>
      </c>
      <c r="F23" s="76">
        <v>9.08</v>
      </c>
      <c r="G23" s="76">
        <v>7.09</v>
      </c>
      <c r="H23" s="81">
        <v>118.3</v>
      </c>
      <c r="I23" s="81">
        <v>50</v>
      </c>
      <c r="J23" s="81">
        <v>12.5</v>
      </c>
      <c r="K23" s="81">
        <v>688.2</v>
      </c>
      <c r="L23" s="77">
        <f t="shared" si="0"/>
        <v>78.099999999999994</v>
      </c>
    </row>
    <row r="24" spans="1:12" s="45" customFormat="1" ht="29.25" customHeight="1" x14ac:dyDescent="0.15">
      <c r="A24" s="13"/>
      <c r="B24" s="14" t="s">
        <v>414</v>
      </c>
      <c r="C24" s="76">
        <v>5.42</v>
      </c>
      <c r="D24" s="76">
        <v>5.59</v>
      </c>
      <c r="E24" s="76">
        <v>6.04</v>
      </c>
      <c r="F24" s="76">
        <v>4.75</v>
      </c>
      <c r="G24" s="76">
        <v>5.58</v>
      </c>
      <c r="H24" s="81">
        <v>107.3</v>
      </c>
      <c r="I24" s="81">
        <v>103.1</v>
      </c>
      <c r="J24" s="81">
        <v>108.1</v>
      </c>
      <c r="K24" s="81">
        <v>78.7</v>
      </c>
      <c r="L24" s="77">
        <f t="shared" si="0"/>
        <v>117.5</v>
      </c>
    </row>
    <row r="25" spans="1:12" s="45" customFormat="1" ht="29.25" customHeight="1" thickBot="1" x14ac:dyDescent="0.2">
      <c r="A25" s="16"/>
      <c r="B25" s="17" t="s">
        <v>415</v>
      </c>
      <c r="C25" s="82">
        <v>3.37</v>
      </c>
      <c r="D25" s="82">
        <v>3.69</v>
      </c>
      <c r="E25" s="82">
        <v>3.87</v>
      </c>
      <c r="F25" s="82">
        <v>1.34</v>
      </c>
      <c r="G25" s="82">
        <v>3.14</v>
      </c>
      <c r="H25" s="83">
        <v>112.7</v>
      </c>
      <c r="I25" s="83">
        <v>109.5</v>
      </c>
      <c r="J25" s="83">
        <v>104.9</v>
      </c>
      <c r="K25" s="83">
        <v>34.700000000000003</v>
      </c>
      <c r="L25" s="83">
        <f t="shared" si="0"/>
        <v>234.3</v>
      </c>
    </row>
    <row r="26" spans="1:12" s="45" customFormat="1" x14ac:dyDescent="0.15">
      <c r="A26" s="6"/>
      <c r="B26" s="6"/>
    </row>
    <row r="27" spans="1:12" s="45" customFormat="1" x14ac:dyDescent="0.15">
      <c r="A27" s="6"/>
      <c r="B27" s="6"/>
    </row>
    <row r="28" spans="1:12" s="45" customFormat="1" x14ac:dyDescent="0.15">
      <c r="A28" s="6"/>
      <c r="B28" s="6"/>
    </row>
    <row r="29" spans="1:12" s="45" customFormat="1" x14ac:dyDescent="0.15">
      <c r="A29" s="6"/>
      <c r="B29" s="6"/>
    </row>
  </sheetData>
  <mergeCells count="14">
    <mergeCell ref="A1:L1"/>
    <mergeCell ref="I2:L2"/>
    <mergeCell ref="A5:B5"/>
    <mergeCell ref="C3:G3"/>
    <mergeCell ref="H3:L3"/>
    <mergeCell ref="A11:B11"/>
    <mergeCell ref="A12:B12"/>
    <mergeCell ref="A13:B13"/>
    <mergeCell ref="A3:B4"/>
    <mergeCell ref="A6:B6"/>
    <mergeCell ref="A7:B7"/>
    <mergeCell ref="A8:B8"/>
    <mergeCell ref="A9:B9"/>
    <mergeCell ref="A10:B10"/>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R31"/>
  <sheetViews>
    <sheetView showGridLines="0" showZeros="0" workbookViewId="0">
      <pane xSplit="2" ySplit="5" topLeftCell="C6" activePane="bottomRight" state="frozen"/>
      <selection activeCell="H76" sqref="H76"/>
      <selection pane="topRight" activeCell="H76" sqref="H76"/>
      <selection pane="bottomLeft" activeCell="H76" sqref="H76"/>
      <selection pane="bottomRight" activeCell="S8" sqref="S8"/>
    </sheetView>
  </sheetViews>
  <sheetFormatPr defaultColWidth="9" defaultRowHeight="14.25" x14ac:dyDescent="0.15"/>
  <cols>
    <col min="1" max="1" width="2.5" style="6" customWidth="1"/>
    <col min="2" max="2" width="15.625" style="6" customWidth="1"/>
    <col min="3" max="16" width="8.625" style="7" customWidth="1"/>
    <col min="17" max="17" width="9" style="7" customWidth="1"/>
    <col min="18" max="16384" width="9" style="7"/>
  </cols>
  <sheetData>
    <row r="1" spans="1:18" s="53" customFormat="1" ht="24.95" customHeight="1" x14ac:dyDescent="0.15">
      <c r="C1" s="315" t="s">
        <v>516</v>
      </c>
      <c r="D1" s="315"/>
      <c r="E1" s="315"/>
      <c r="F1" s="315"/>
      <c r="G1" s="315"/>
      <c r="H1" s="315"/>
      <c r="I1" s="315"/>
      <c r="J1" s="315" t="s">
        <v>517</v>
      </c>
      <c r="K1" s="315"/>
      <c r="L1" s="315"/>
      <c r="M1" s="315"/>
      <c r="N1" s="315"/>
      <c r="O1" s="315"/>
      <c r="P1" s="315"/>
    </row>
    <row r="2" spans="1:18" s="2" customFormat="1" ht="20.100000000000001" customHeight="1" x14ac:dyDescent="0.15">
      <c r="A2" s="8"/>
      <c r="B2" s="8"/>
      <c r="E2" s="272" t="str">
        <f>'13-7'!B2</f>
        <v>（2018年）</v>
      </c>
      <c r="F2" s="272"/>
      <c r="G2" s="59"/>
      <c r="H2" s="316" t="s">
        <v>417</v>
      </c>
      <c r="I2" s="316"/>
      <c r="L2" s="272" t="str">
        <f>E2</f>
        <v>（2018年）</v>
      </c>
      <c r="M2" s="272"/>
      <c r="N2" s="59"/>
      <c r="O2" s="316" t="s">
        <v>417</v>
      </c>
      <c r="P2" s="316"/>
    </row>
    <row r="3" spans="1:18" s="3" customFormat="1" ht="9.9499999999999993" customHeight="1" x14ac:dyDescent="0.15">
      <c r="A3" s="294" t="s">
        <v>394</v>
      </c>
      <c r="B3" s="215"/>
      <c r="C3" s="209" t="s">
        <v>418</v>
      </c>
      <c r="D3" s="303" t="s">
        <v>419</v>
      </c>
      <c r="E3" s="308"/>
      <c r="F3" s="308"/>
      <c r="G3" s="308"/>
      <c r="H3" s="308"/>
      <c r="I3" s="308"/>
      <c r="J3" s="308"/>
      <c r="K3" s="308"/>
      <c r="L3" s="308"/>
      <c r="M3" s="308"/>
      <c r="N3" s="308"/>
      <c r="O3" s="309"/>
      <c r="P3" s="310" t="s">
        <v>420</v>
      </c>
    </row>
    <row r="4" spans="1:18" s="3" customFormat="1" ht="9.9499999999999993" customHeight="1" x14ac:dyDescent="0.15">
      <c r="A4" s="313"/>
      <c r="B4" s="314"/>
      <c r="C4" s="302"/>
      <c r="D4" s="299"/>
      <c r="E4" s="305" t="s">
        <v>421</v>
      </c>
      <c r="F4" s="61"/>
      <c r="G4" s="62"/>
      <c r="H4" s="62"/>
      <c r="I4" s="62"/>
      <c r="J4" s="63"/>
      <c r="K4" s="67"/>
      <c r="L4" s="67"/>
      <c r="M4" s="67"/>
      <c r="N4" s="307" t="s">
        <v>422</v>
      </c>
      <c r="O4" s="307" t="s">
        <v>423</v>
      </c>
      <c r="P4" s="311"/>
    </row>
    <row r="5" spans="1:18" s="3" customFormat="1" ht="30" customHeight="1" x14ac:dyDescent="0.15">
      <c r="A5" s="295"/>
      <c r="B5" s="216"/>
      <c r="C5" s="210"/>
      <c r="D5" s="304"/>
      <c r="E5" s="306"/>
      <c r="F5" s="63" t="s">
        <v>424</v>
      </c>
      <c r="G5" s="64" t="s">
        <v>425</v>
      </c>
      <c r="H5" s="63" t="s">
        <v>426</v>
      </c>
      <c r="I5" s="68" t="s">
        <v>427</v>
      </c>
      <c r="J5" s="68" t="s">
        <v>428</v>
      </c>
      <c r="K5" s="10" t="s">
        <v>429</v>
      </c>
      <c r="L5" s="10" t="s">
        <v>430</v>
      </c>
      <c r="M5" s="11" t="s">
        <v>431</v>
      </c>
      <c r="N5" s="307"/>
      <c r="O5" s="307"/>
      <c r="P5" s="312"/>
    </row>
    <row r="6" spans="1:18" s="42" customFormat="1" ht="29.25" customHeight="1" x14ac:dyDescent="0.15">
      <c r="A6" s="290" t="s">
        <v>396</v>
      </c>
      <c r="B6" s="291"/>
      <c r="C6" s="65">
        <f>D6+P6</f>
        <v>16852</v>
      </c>
      <c r="D6" s="66">
        <f>E6+N6+O6</f>
        <v>1627</v>
      </c>
      <c r="E6" s="66">
        <v>1545</v>
      </c>
      <c r="F6" s="66">
        <v>11</v>
      </c>
      <c r="G6" s="66">
        <v>10</v>
      </c>
      <c r="H6" s="66">
        <v>4</v>
      </c>
      <c r="I6" s="66"/>
      <c r="J6" s="66">
        <v>296</v>
      </c>
      <c r="K6" s="66">
        <v>38</v>
      </c>
      <c r="L6" s="66">
        <v>1185</v>
      </c>
      <c r="M6" s="66">
        <v>1</v>
      </c>
      <c r="N6" s="66">
        <v>20</v>
      </c>
      <c r="O6" s="66">
        <v>62</v>
      </c>
      <c r="P6" s="66">
        <v>15225</v>
      </c>
      <c r="Q6" s="176"/>
      <c r="R6" s="176"/>
    </row>
    <row r="7" spans="1:18" s="2" customFormat="1" ht="29.25" customHeight="1" x14ac:dyDescent="0.15">
      <c r="A7" s="299" t="s">
        <v>397</v>
      </c>
      <c r="B7" s="300"/>
      <c r="C7" s="201">
        <f t="shared" ref="C7:C26" si="0">D7+P7</f>
        <v>1319</v>
      </c>
      <c r="D7" s="202">
        <f t="shared" ref="D7:D26" si="1">E7+N7+O7</f>
        <v>121</v>
      </c>
      <c r="E7" s="202">
        <v>115</v>
      </c>
      <c r="F7" s="202">
        <v>1</v>
      </c>
      <c r="G7" s="202">
        <v>2</v>
      </c>
      <c r="H7" s="202">
        <v>0</v>
      </c>
      <c r="I7" s="202">
        <v>0</v>
      </c>
      <c r="J7" s="202">
        <v>14</v>
      </c>
      <c r="K7" s="202">
        <v>4</v>
      </c>
      <c r="L7" s="202">
        <v>94</v>
      </c>
      <c r="M7" s="202">
        <v>0</v>
      </c>
      <c r="N7" s="202">
        <v>2</v>
      </c>
      <c r="O7" s="202">
        <v>4</v>
      </c>
      <c r="P7" s="202">
        <v>1198</v>
      </c>
      <c r="Q7" s="176"/>
      <c r="R7" s="176"/>
    </row>
    <row r="8" spans="1:18" s="2" customFormat="1" ht="29.25" customHeight="1" x14ac:dyDescent="0.15">
      <c r="A8" s="299" t="s">
        <v>398</v>
      </c>
      <c r="B8" s="300"/>
      <c r="C8" s="201">
        <f t="shared" si="0"/>
        <v>1352</v>
      </c>
      <c r="D8" s="202">
        <f t="shared" si="1"/>
        <v>121</v>
      </c>
      <c r="E8" s="202">
        <v>116</v>
      </c>
      <c r="F8" s="202">
        <v>0</v>
      </c>
      <c r="G8" s="202">
        <v>1</v>
      </c>
      <c r="H8" s="202">
        <v>1</v>
      </c>
      <c r="I8" s="202">
        <v>0</v>
      </c>
      <c r="J8" s="202">
        <v>16</v>
      </c>
      <c r="K8" s="202">
        <v>3</v>
      </c>
      <c r="L8" s="202">
        <v>95</v>
      </c>
      <c r="M8" s="202">
        <v>0</v>
      </c>
      <c r="N8" s="202">
        <v>5</v>
      </c>
      <c r="O8" s="202">
        <v>0</v>
      </c>
      <c r="P8" s="202">
        <v>1231</v>
      </c>
      <c r="Q8" s="176"/>
      <c r="R8" s="176"/>
    </row>
    <row r="9" spans="1:18" s="2" customFormat="1" ht="29.25" customHeight="1" x14ac:dyDescent="0.15">
      <c r="A9" s="299" t="s">
        <v>489</v>
      </c>
      <c r="B9" s="300"/>
      <c r="C9" s="201">
        <f t="shared" si="0"/>
        <v>775</v>
      </c>
      <c r="D9" s="202">
        <f t="shared" si="1"/>
        <v>83</v>
      </c>
      <c r="E9" s="202">
        <v>80</v>
      </c>
      <c r="F9" s="202">
        <v>0</v>
      </c>
      <c r="G9" s="202">
        <v>0</v>
      </c>
      <c r="H9" s="202">
        <v>0</v>
      </c>
      <c r="I9" s="202">
        <v>0</v>
      </c>
      <c r="J9" s="202">
        <v>5</v>
      </c>
      <c r="K9" s="202">
        <v>1</v>
      </c>
      <c r="L9" s="202">
        <v>74</v>
      </c>
      <c r="M9" s="202">
        <v>0</v>
      </c>
      <c r="N9" s="202">
        <v>1</v>
      </c>
      <c r="O9" s="202">
        <v>2</v>
      </c>
      <c r="P9" s="202">
        <v>692</v>
      </c>
      <c r="Q9" s="176"/>
      <c r="R9" s="176"/>
    </row>
    <row r="10" spans="1:18" s="2" customFormat="1" ht="29.25" customHeight="1" x14ac:dyDescent="0.15">
      <c r="A10" s="299" t="s">
        <v>399</v>
      </c>
      <c r="B10" s="300"/>
      <c r="C10" s="201">
        <f t="shared" si="0"/>
        <v>795</v>
      </c>
      <c r="D10" s="202">
        <f t="shared" si="1"/>
        <v>102</v>
      </c>
      <c r="E10" s="202">
        <v>94</v>
      </c>
      <c r="F10" s="202">
        <v>1</v>
      </c>
      <c r="G10" s="202">
        <v>0</v>
      </c>
      <c r="H10" s="202">
        <v>0</v>
      </c>
      <c r="I10" s="202">
        <v>0</v>
      </c>
      <c r="J10" s="202">
        <v>12</v>
      </c>
      <c r="K10" s="202">
        <v>2</v>
      </c>
      <c r="L10" s="202">
        <v>79</v>
      </c>
      <c r="M10" s="202">
        <v>0</v>
      </c>
      <c r="N10" s="202">
        <v>3</v>
      </c>
      <c r="O10" s="202">
        <v>5</v>
      </c>
      <c r="P10" s="202">
        <v>693</v>
      </c>
      <c r="Q10" s="176"/>
      <c r="R10" s="176"/>
    </row>
    <row r="11" spans="1:18" s="2" customFormat="1" ht="29.25" customHeight="1" x14ac:dyDescent="0.15">
      <c r="A11" s="299" t="s">
        <v>400</v>
      </c>
      <c r="B11" s="300"/>
      <c r="C11" s="201">
        <f t="shared" si="0"/>
        <v>523</v>
      </c>
      <c r="D11" s="202">
        <f t="shared" si="1"/>
        <v>100</v>
      </c>
      <c r="E11" s="202">
        <v>94</v>
      </c>
      <c r="F11" s="202">
        <v>0</v>
      </c>
      <c r="G11" s="202">
        <v>0</v>
      </c>
      <c r="H11" s="202">
        <v>0</v>
      </c>
      <c r="I11" s="202">
        <v>0</v>
      </c>
      <c r="J11" s="202">
        <v>13</v>
      </c>
      <c r="K11" s="202">
        <v>0</v>
      </c>
      <c r="L11" s="202">
        <v>81</v>
      </c>
      <c r="M11" s="202">
        <v>0</v>
      </c>
      <c r="N11" s="202">
        <v>2</v>
      </c>
      <c r="O11" s="202">
        <v>4</v>
      </c>
      <c r="P11" s="202">
        <v>423</v>
      </c>
      <c r="Q11" s="176"/>
      <c r="R11" s="176"/>
    </row>
    <row r="12" spans="1:18" s="2" customFormat="1" ht="29.25" customHeight="1" x14ac:dyDescent="0.15">
      <c r="A12" s="299" t="s">
        <v>401</v>
      </c>
      <c r="B12" s="300"/>
      <c r="C12" s="201">
        <f t="shared" si="0"/>
        <v>690</v>
      </c>
      <c r="D12" s="202">
        <f t="shared" si="1"/>
        <v>57</v>
      </c>
      <c r="E12" s="202">
        <v>53</v>
      </c>
      <c r="F12" s="202">
        <v>1</v>
      </c>
      <c r="G12" s="202">
        <v>1</v>
      </c>
      <c r="H12" s="202">
        <v>0</v>
      </c>
      <c r="I12" s="202">
        <v>0</v>
      </c>
      <c r="J12" s="202">
        <v>13</v>
      </c>
      <c r="K12" s="202">
        <v>0</v>
      </c>
      <c r="L12" s="202">
        <v>38</v>
      </c>
      <c r="M12" s="202">
        <v>0</v>
      </c>
      <c r="N12" s="202">
        <v>0</v>
      </c>
      <c r="O12" s="202">
        <v>4</v>
      </c>
      <c r="P12" s="202">
        <v>633</v>
      </c>
      <c r="Q12" s="176"/>
      <c r="R12" s="176"/>
    </row>
    <row r="13" spans="1:18" s="2" customFormat="1" ht="29.25" customHeight="1" x14ac:dyDescent="0.15">
      <c r="A13" s="299" t="s">
        <v>402</v>
      </c>
      <c r="B13" s="300"/>
      <c r="C13" s="201">
        <f t="shared" si="0"/>
        <v>2503</v>
      </c>
      <c r="D13" s="202">
        <f t="shared" si="1"/>
        <v>150</v>
      </c>
      <c r="E13" s="202">
        <v>149</v>
      </c>
      <c r="F13" s="202">
        <v>0</v>
      </c>
      <c r="G13" s="202">
        <v>0</v>
      </c>
      <c r="H13" s="202">
        <v>0</v>
      </c>
      <c r="I13" s="202">
        <v>0</v>
      </c>
      <c r="J13" s="202">
        <v>19</v>
      </c>
      <c r="K13" s="202">
        <v>5</v>
      </c>
      <c r="L13" s="202">
        <v>125</v>
      </c>
      <c r="M13" s="202">
        <v>0</v>
      </c>
      <c r="N13" s="202">
        <v>0</v>
      </c>
      <c r="O13" s="202">
        <v>1</v>
      </c>
      <c r="P13" s="202">
        <v>2353</v>
      </c>
      <c r="Q13" s="176"/>
      <c r="R13" s="176"/>
    </row>
    <row r="14" spans="1:18" s="2" customFormat="1" ht="29.25" customHeight="1" x14ac:dyDescent="0.15">
      <c r="A14" s="299" t="s">
        <v>403</v>
      </c>
      <c r="B14" s="300"/>
      <c r="C14" s="201">
        <f>C6-C7-C8-C9-C10-C11-C12-C13</f>
        <v>8895</v>
      </c>
      <c r="D14" s="202">
        <f t="shared" ref="D14:P14" si="2">D6-D7-D8-D9-D10-D11-D12-D13</f>
        <v>893</v>
      </c>
      <c r="E14" s="202">
        <f t="shared" si="2"/>
        <v>844</v>
      </c>
      <c r="F14" s="202">
        <f t="shared" si="2"/>
        <v>8</v>
      </c>
      <c r="G14" s="202">
        <f t="shared" si="2"/>
        <v>6</v>
      </c>
      <c r="H14" s="202">
        <f t="shared" si="2"/>
        <v>3</v>
      </c>
      <c r="I14" s="202">
        <f t="shared" si="2"/>
        <v>0</v>
      </c>
      <c r="J14" s="202">
        <f t="shared" si="2"/>
        <v>204</v>
      </c>
      <c r="K14" s="202">
        <f t="shared" si="2"/>
        <v>23</v>
      </c>
      <c r="L14" s="202">
        <f t="shared" si="2"/>
        <v>599</v>
      </c>
      <c r="M14" s="202">
        <f t="shared" si="2"/>
        <v>1</v>
      </c>
      <c r="N14" s="202">
        <f t="shared" si="2"/>
        <v>7</v>
      </c>
      <c r="O14" s="202">
        <f t="shared" si="2"/>
        <v>42</v>
      </c>
      <c r="P14" s="202">
        <f t="shared" si="2"/>
        <v>8002</v>
      </c>
      <c r="Q14" s="176"/>
      <c r="R14" s="176"/>
    </row>
    <row r="15" spans="1:18" s="2" customFormat="1" ht="29.25" customHeight="1" x14ac:dyDescent="0.15">
      <c r="A15" s="13"/>
      <c r="B15" s="14" t="s">
        <v>404</v>
      </c>
      <c r="C15" s="201">
        <f t="shared" si="0"/>
        <v>14</v>
      </c>
      <c r="D15" s="202">
        <f t="shared" si="1"/>
        <v>14</v>
      </c>
      <c r="E15" s="203">
        <v>13</v>
      </c>
      <c r="F15" s="203">
        <v>2</v>
      </c>
      <c r="G15" s="203">
        <v>0</v>
      </c>
      <c r="H15" s="203">
        <v>0</v>
      </c>
      <c r="I15" s="203">
        <v>0</v>
      </c>
      <c r="J15" s="203">
        <v>9</v>
      </c>
      <c r="K15" s="203">
        <v>1</v>
      </c>
      <c r="L15" s="203">
        <v>1</v>
      </c>
      <c r="M15" s="203">
        <v>0</v>
      </c>
      <c r="N15" s="203">
        <v>1</v>
      </c>
      <c r="O15" s="203">
        <v>0</v>
      </c>
      <c r="P15" s="203"/>
      <c r="Q15" s="176"/>
      <c r="R15" s="176"/>
    </row>
    <row r="16" spans="1:18" s="2" customFormat="1" ht="29.25" customHeight="1" x14ac:dyDescent="0.15">
      <c r="A16" s="13"/>
      <c r="B16" s="14" t="s">
        <v>405</v>
      </c>
      <c r="C16" s="201">
        <f t="shared" si="0"/>
        <v>1118</v>
      </c>
      <c r="D16" s="202">
        <f t="shared" si="1"/>
        <v>128</v>
      </c>
      <c r="E16" s="202">
        <v>121</v>
      </c>
      <c r="F16" s="202">
        <v>1</v>
      </c>
      <c r="G16" s="202">
        <v>0</v>
      </c>
      <c r="H16" s="202">
        <v>0</v>
      </c>
      <c r="I16" s="202">
        <v>0</v>
      </c>
      <c r="J16" s="202">
        <v>38</v>
      </c>
      <c r="K16" s="202">
        <v>3</v>
      </c>
      <c r="L16" s="202">
        <v>78</v>
      </c>
      <c r="M16" s="202">
        <v>1</v>
      </c>
      <c r="N16" s="202">
        <v>1</v>
      </c>
      <c r="O16" s="202">
        <v>6</v>
      </c>
      <c r="P16" s="202">
        <v>990</v>
      </c>
      <c r="Q16" s="176"/>
      <c r="R16" s="176"/>
    </row>
    <row r="17" spans="1:18" s="2" customFormat="1" ht="29.25" customHeight="1" x14ac:dyDescent="0.15">
      <c r="A17" s="13"/>
      <c r="B17" s="14" t="s">
        <v>406</v>
      </c>
      <c r="C17" s="201">
        <f t="shared" si="0"/>
        <v>1590</v>
      </c>
      <c r="D17" s="202">
        <f t="shared" si="1"/>
        <v>183</v>
      </c>
      <c r="E17" s="202">
        <v>175</v>
      </c>
      <c r="F17" s="202">
        <v>0</v>
      </c>
      <c r="G17" s="202">
        <v>1</v>
      </c>
      <c r="H17" s="202">
        <v>2</v>
      </c>
      <c r="I17" s="202">
        <v>0</v>
      </c>
      <c r="J17" s="202">
        <v>44</v>
      </c>
      <c r="K17" s="202">
        <v>8</v>
      </c>
      <c r="L17" s="202">
        <v>120</v>
      </c>
      <c r="M17" s="202">
        <v>0</v>
      </c>
      <c r="N17" s="202">
        <v>2</v>
      </c>
      <c r="O17" s="202">
        <v>6</v>
      </c>
      <c r="P17" s="202">
        <v>1407</v>
      </c>
      <c r="Q17" s="176"/>
      <c r="R17" s="176"/>
    </row>
    <row r="18" spans="1:18" s="2" customFormat="1" ht="29.25" customHeight="1" x14ac:dyDescent="0.15">
      <c r="A18" s="13"/>
      <c r="B18" s="14" t="s">
        <v>407</v>
      </c>
      <c r="C18" s="201">
        <f t="shared" si="0"/>
        <v>1830</v>
      </c>
      <c r="D18" s="202">
        <f t="shared" si="1"/>
        <v>223</v>
      </c>
      <c r="E18" s="202">
        <v>220</v>
      </c>
      <c r="F18" s="202">
        <v>0</v>
      </c>
      <c r="G18" s="202">
        <v>0</v>
      </c>
      <c r="H18" s="202">
        <v>0</v>
      </c>
      <c r="I18" s="202">
        <v>0</v>
      </c>
      <c r="J18" s="202">
        <v>19</v>
      </c>
      <c r="K18" s="202">
        <v>4</v>
      </c>
      <c r="L18" s="202">
        <v>197</v>
      </c>
      <c r="M18" s="202">
        <v>0</v>
      </c>
      <c r="N18" s="202">
        <v>0</v>
      </c>
      <c r="O18" s="202">
        <v>3</v>
      </c>
      <c r="P18" s="202">
        <v>1607</v>
      </c>
      <c r="Q18" s="176"/>
      <c r="R18" s="176"/>
    </row>
    <row r="19" spans="1:18" s="2" customFormat="1" ht="29.25" customHeight="1" x14ac:dyDescent="0.15">
      <c r="A19" s="13"/>
      <c r="B19" s="14" t="s">
        <v>408</v>
      </c>
      <c r="C19" s="201">
        <f t="shared" si="0"/>
        <v>561</v>
      </c>
      <c r="D19" s="202">
        <f t="shared" si="1"/>
        <v>23</v>
      </c>
      <c r="E19" s="202">
        <v>23</v>
      </c>
      <c r="F19" s="202">
        <v>0</v>
      </c>
      <c r="G19" s="202">
        <v>1</v>
      </c>
      <c r="H19" s="202">
        <v>0</v>
      </c>
      <c r="I19" s="202">
        <v>0</v>
      </c>
      <c r="J19" s="202">
        <v>2</v>
      </c>
      <c r="K19" s="202">
        <v>0</v>
      </c>
      <c r="L19" s="202">
        <v>20</v>
      </c>
      <c r="M19" s="202">
        <v>0</v>
      </c>
      <c r="N19" s="202">
        <v>0</v>
      </c>
      <c r="O19" s="202">
        <v>0</v>
      </c>
      <c r="P19" s="202">
        <v>538</v>
      </c>
      <c r="Q19" s="176"/>
      <c r="R19" s="176"/>
    </row>
    <row r="20" spans="1:18" s="2" customFormat="1" ht="29.25" customHeight="1" x14ac:dyDescent="0.15">
      <c r="A20" s="13"/>
      <c r="B20" s="14" t="s">
        <v>409</v>
      </c>
      <c r="C20" s="201">
        <f t="shared" si="0"/>
        <v>755</v>
      </c>
      <c r="D20" s="202">
        <f t="shared" si="1"/>
        <v>27</v>
      </c>
      <c r="E20" s="202">
        <v>25</v>
      </c>
      <c r="F20" s="202">
        <v>0</v>
      </c>
      <c r="G20" s="202">
        <v>2</v>
      </c>
      <c r="H20" s="202">
        <v>0</v>
      </c>
      <c r="I20" s="202">
        <v>0</v>
      </c>
      <c r="J20" s="202">
        <v>8</v>
      </c>
      <c r="K20" s="202">
        <v>3</v>
      </c>
      <c r="L20" s="202">
        <v>12</v>
      </c>
      <c r="M20" s="202">
        <v>0</v>
      </c>
      <c r="N20" s="202">
        <v>2</v>
      </c>
      <c r="O20" s="202">
        <v>0</v>
      </c>
      <c r="P20" s="202">
        <v>728</v>
      </c>
      <c r="Q20" s="176"/>
      <c r="R20" s="176"/>
    </row>
    <row r="21" spans="1:18" s="2" customFormat="1" ht="29.25" customHeight="1" x14ac:dyDescent="0.15">
      <c r="A21" s="13"/>
      <c r="B21" s="14" t="s">
        <v>410</v>
      </c>
      <c r="C21" s="201">
        <f t="shared" si="0"/>
        <v>514</v>
      </c>
      <c r="D21" s="202">
        <f t="shared" si="1"/>
        <v>48</v>
      </c>
      <c r="E21" s="202">
        <v>48</v>
      </c>
      <c r="F21" s="202">
        <v>1</v>
      </c>
      <c r="G21" s="202">
        <v>0</v>
      </c>
      <c r="H21" s="202">
        <v>0</v>
      </c>
      <c r="I21" s="202">
        <v>0</v>
      </c>
      <c r="J21" s="202">
        <v>17</v>
      </c>
      <c r="K21" s="202">
        <v>0</v>
      </c>
      <c r="L21" s="202">
        <v>30</v>
      </c>
      <c r="M21" s="202">
        <v>0</v>
      </c>
      <c r="N21" s="202">
        <v>0</v>
      </c>
      <c r="O21" s="202">
        <v>0</v>
      </c>
      <c r="P21" s="202">
        <v>466</v>
      </c>
      <c r="Q21" s="176"/>
      <c r="R21" s="176"/>
    </row>
    <row r="22" spans="1:18" s="2" customFormat="1" ht="29.25" customHeight="1" x14ac:dyDescent="0.15">
      <c r="A22" s="13"/>
      <c r="B22" s="14" t="s">
        <v>411</v>
      </c>
      <c r="C22" s="201">
        <f t="shared" si="0"/>
        <v>907</v>
      </c>
      <c r="D22" s="202">
        <f t="shared" si="1"/>
        <v>62</v>
      </c>
      <c r="E22" s="202">
        <v>55</v>
      </c>
      <c r="F22" s="202">
        <v>0</v>
      </c>
      <c r="G22" s="202">
        <v>1</v>
      </c>
      <c r="H22" s="202">
        <v>0</v>
      </c>
      <c r="I22" s="202">
        <v>0</v>
      </c>
      <c r="J22" s="202">
        <v>16</v>
      </c>
      <c r="K22" s="202">
        <v>0</v>
      </c>
      <c r="L22" s="202">
        <v>38</v>
      </c>
      <c r="M22" s="202">
        <v>0</v>
      </c>
      <c r="N22" s="202">
        <v>0</v>
      </c>
      <c r="O22" s="202">
        <v>7</v>
      </c>
      <c r="P22" s="202">
        <v>845</v>
      </c>
      <c r="Q22" s="176"/>
      <c r="R22" s="176"/>
    </row>
    <row r="23" spans="1:18" s="19" customFormat="1" ht="29.25" customHeight="1" x14ac:dyDescent="0.15">
      <c r="A23" s="13"/>
      <c r="B23" s="14" t="s">
        <v>412</v>
      </c>
      <c r="C23" s="201">
        <f t="shared" si="0"/>
        <v>262</v>
      </c>
      <c r="D23" s="202">
        <f t="shared" si="1"/>
        <v>36</v>
      </c>
      <c r="E23" s="202">
        <v>34</v>
      </c>
      <c r="F23" s="202">
        <v>1</v>
      </c>
      <c r="G23" s="202">
        <v>0</v>
      </c>
      <c r="H23" s="202">
        <v>0</v>
      </c>
      <c r="I23" s="202">
        <v>0</v>
      </c>
      <c r="J23" s="202">
        <v>15</v>
      </c>
      <c r="K23" s="202">
        <v>0</v>
      </c>
      <c r="L23" s="202">
        <v>18</v>
      </c>
      <c r="M23" s="202">
        <v>0</v>
      </c>
      <c r="N23" s="202">
        <v>0</v>
      </c>
      <c r="O23" s="202">
        <v>2</v>
      </c>
      <c r="P23" s="202">
        <v>226</v>
      </c>
      <c r="Q23" s="176"/>
      <c r="R23" s="176"/>
    </row>
    <row r="24" spans="1:18" s="19" customFormat="1" ht="29.25" customHeight="1" x14ac:dyDescent="0.15">
      <c r="A24" s="13"/>
      <c r="B24" s="14" t="s">
        <v>413</v>
      </c>
      <c r="C24" s="201">
        <f t="shared" si="0"/>
        <v>654</v>
      </c>
      <c r="D24" s="202">
        <f t="shared" si="1"/>
        <v>62</v>
      </c>
      <c r="E24" s="202">
        <v>53</v>
      </c>
      <c r="F24" s="202">
        <v>0</v>
      </c>
      <c r="G24" s="202">
        <v>1</v>
      </c>
      <c r="H24" s="202">
        <v>1</v>
      </c>
      <c r="I24" s="202">
        <v>0</v>
      </c>
      <c r="J24" s="202">
        <v>26</v>
      </c>
      <c r="K24" s="202">
        <v>2</v>
      </c>
      <c r="L24" s="202">
        <v>23</v>
      </c>
      <c r="M24" s="202">
        <v>0</v>
      </c>
      <c r="N24" s="202">
        <v>0</v>
      </c>
      <c r="O24" s="202">
        <v>9</v>
      </c>
      <c r="P24" s="202">
        <v>592</v>
      </c>
      <c r="Q24" s="176"/>
      <c r="R24" s="176"/>
    </row>
    <row r="25" spans="1:18" s="19" customFormat="1" ht="29.25" customHeight="1" x14ac:dyDescent="0.15">
      <c r="A25" s="13"/>
      <c r="B25" s="14" t="s">
        <v>414</v>
      </c>
      <c r="C25" s="201">
        <f t="shared" si="0"/>
        <v>429</v>
      </c>
      <c r="D25" s="202">
        <f t="shared" si="1"/>
        <v>65</v>
      </c>
      <c r="E25" s="202">
        <v>55</v>
      </c>
      <c r="F25" s="202">
        <v>1</v>
      </c>
      <c r="G25" s="202">
        <v>0</v>
      </c>
      <c r="H25" s="202">
        <v>0</v>
      </c>
      <c r="I25" s="202">
        <v>0</v>
      </c>
      <c r="J25" s="202">
        <v>6</v>
      </c>
      <c r="K25" s="202">
        <v>2</v>
      </c>
      <c r="L25" s="202">
        <v>46</v>
      </c>
      <c r="M25" s="202">
        <v>0</v>
      </c>
      <c r="N25" s="202">
        <v>1</v>
      </c>
      <c r="O25" s="202">
        <v>9</v>
      </c>
      <c r="P25" s="202">
        <v>364</v>
      </c>
      <c r="Q25" s="176"/>
      <c r="R25" s="176"/>
    </row>
    <row r="26" spans="1:18" s="19" customFormat="1" ht="29.25" customHeight="1" thickBot="1" x14ac:dyDescent="0.2">
      <c r="A26" s="16"/>
      <c r="B26" s="17" t="s">
        <v>415</v>
      </c>
      <c r="C26" s="204">
        <f t="shared" si="0"/>
        <v>261</v>
      </c>
      <c r="D26" s="205">
        <f t="shared" si="1"/>
        <v>22</v>
      </c>
      <c r="E26" s="205">
        <v>22</v>
      </c>
      <c r="F26" s="205">
        <v>2</v>
      </c>
      <c r="G26" s="205">
        <v>0</v>
      </c>
      <c r="H26" s="205">
        <v>0</v>
      </c>
      <c r="I26" s="205">
        <v>0</v>
      </c>
      <c r="J26" s="205">
        <v>4</v>
      </c>
      <c r="K26" s="205">
        <v>0</v>
      </c>
      <c r="L26" s="205">
        <v>16</v>
      </c>
      <c r="M26" s="205">
        <v>0</v>
      </c>
      <c r="N26" s="205">
        <v>0</v>
      </c>
      <c r="O26" s="205">
        <v>0</v>
      </c>
      <c r="P26" s="205">
        <v>239</v>
      </c>
      <c r="Q26" s="176"/>
      <c r="R26" s="176"/>
    </row>
    <row r="27" spans="1:18" s="2" customFormat="1" x14ac:dyDescent="0.15">
      <c r="A27" s="6"/>
      <c r="B27" s="6"/>
      <c r="E27" s="177"/>
      <c r="F27" s="177"/>
      <c r="G27" s="177"/>
      <c r="H27" s="177"/>
      <c r="I27" s="177"/>
      <c r="J27" s="177"/>
      <c r="K27" s="177"/>
      <c r="L27" s="177"/>
      <c r="M27" s="177"/>
      <c r="N27" s="177"/>
      <c r="O27" s="177"/>
    </row>
    <row r="28" spans="1:18" s="2" customFormat="1" x14ac:dyDescent="0.15">
      <c r="A28" s="6"/>
      <c r="B28" s="6"/>
      <c r="E28" s="177"/>
      <c r="F28" s="177"/>
      <c r="G28" s="177"/>
      <c r="H28" s="177"/>
      <c r="I28" s="177"/>
      <c r="J28" s="177"/>
      <c r="K28" s="177"/>
      <c r="L28" s="177"/>
      <c r="M28" s="177"/>
      <c r="N28" s="177"/>
      <c r="O28" s="177"/>
      <c r="P28" s="177"/>
    </row>
    <row r="29" spans="1:18" s="2" customFormat="1" x14ac:dyDescent="0.15">
      <c r="A29" s="6"/>
      <c r="B29" s="6"/>
    </row>
    <row r="30" spans="1:18" s="2" customFormat="1" x14ac:dyDescent="0.15">
      <c r="A30" s="6"/>
      <c r="B30" s="6"/>
    </row>
    <row r="31" spans="1:18" s="2" customFormat="1" x14ac:dyDescent="0.15">
      <c r="A31" s="6"/>
      <c r="B31" s="6"/>
    </row>
  </sheetData>
  <mergeCells count="24">
    <mergeCell ref="P3:P5"/>
    <mergeCell ref="A3:B5"/>
    <mergeCell ref="C1:I1"/>
    <mergeCell ref="J1:P1"/>
    <mergeCell ref="E2:F2"/>
    <mergeCell ref="H2:I2"/>
    <mergeCell ref="L2:M2"/>
    <mergeCell ref="O2:P2"/>
    <mergeCell ref="A14:B14"/>
    <mergeCell ref="C3:C5"/>
    <mergeCell ref="D3:D5"/>
    <mergeCell ref="E4:E5"/>
    <mergeCell ref="N4:N5"/>
    <mergeCell ref="A9:B9"/>
    <mergeCell ref="A10:B10"/>
    <mergeCell ref="A11:B11"/>
    <mergeCell ref="A12:B12"/>
    <mergeCell ref="A13:B13"/>
    <mergeCell ref="E3:J3"/>
    <mergeCell ref="K3:O3"/>
    <mergeCell ref="A6:B6"/>
    <mergeCell ref="A7:B7"/>
    <mergeCell ref="A8:B8"/>
    <mergeCell ref="O4:O5"/>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E26"/>
  <sheetViews>
    <sheetView showGridLines="0" showZeros="0" workbookViewId="0">
      <pane xSplit="2" ySplit="5" topLeftCell="C6" activePane="bottomRight" state="frozenSplit"/>
      <selection activeCell="H76" sqref="H76"/>
      <selection pane="topRight" activeCell="H76" sqref="H76"/>
      <selection pane="bottomLeft" activeCell="H76" sqref="H76"/>
      <selection pane="bottomRight" activeCell="H76" sqref="H76"/>
    </sheetView>
  </sheetViews>
  <sheetFormatPr defaultColWidth="9" defaultRowHeight="14.25" x14ac:dyDescent="0.15"/>
  <cols>
    <col min="1" max="1" width="1.375" style="6" customWidth="1"/>
    <col min="2" max="2" width="15.625" style="6" customWidth="1"/>
    <col min="3" max="3" width="9.75" style="44" customWidth="1"/>
    <col min="4" max="7" width="12.25" style="44" customWidth="1"/>
    <col min="8" max="9" width="10.625" style="44" customWidth="1"/>
    <col min="10" max="13" width="9.625" style="44" customWidth="1"/>
    <col min="14" max="16" width="10.375" style="44" customWidth="1"/>
    <col min="17" max="19" width="9.625" style="44" customWidth="1"/>
    <col min="20" max="25" width="9.875" style="44" customWidth="1"/>
    <col min="26" max="30" width="10.875" style="44" customWidth="1"/>
    <col min="31" max="31" width="10.625" style="44" customWidth="1"/>
    <col min="32" max="32" width="9" style="2" customWidth="1"/>
    <col min="33" max="16384" width="9" style="2"/>
  </cols>
  <sheetData>
    <row r="1" spans="1:31" s="6" customFormat="1" ht="24.95" customHeight="1" x14ac:dyDescent="0.15">
      <c r="A1" s="53"/>
      <c r="B1" s="53"/>
      <c r="C1" s="234" t="s">
        <v>511</v>
      </c>
      <c r="D1" s="234"/>
      <c r="E1" s="234"/>
      <c r="F1" s="234"/>
      <c r="G1" s="234"/>
      <c r="H1" s="234" t="s">
        <v>512</v>
      </c>
      <c r="I1" s="234"/>
      <c r="J1" s="234"/>
      <c r="K1" s="234"/>
      <c r="L1" s="234"/>
      <c r="M1" s="234"/>
      <c r="N1" s="234" t="s">
        <v>513</v>
      </c>
      <c r="O1" s="234"/>
      <c r="P1" s="234"/>
      <c r="Q1" s="234"/>
      <c r="R1" s="234"/>
      <c r="S1" s="234"/>
      <c r="T1" s="234" t="s">
        <v>514</v>
      </c>
      <c r="U1" s="234"/>
      <c r="V1" s="234"/>
      <c r="W1" s="234"/>
      <c r="X1" s="234"/>
      <c r="Y1" s="234"/>
      <c r="Z1" s="234" t="s">
        <v>515</v>
      </c>
      <c r="AA1" s="234"/>
      <c r="AB1" s="234"/>
      <c r="AC1" s="234"/>
      <c r="AD1" s="234"/>
      <c r="AE1" s="234"/>
    </row>
    <row r="2" spans="1:31" ht="20.100000000000001" customHeight="1" thickBot="1" x14ac:dyDescent="0.2">
      <c r="A2" s="8"/>
      <c r="B2" s="8"/>
      <c r="D2" s="235" t="str">
        <f>'13-11'!E2</f>
        <v>（2018年）</v>
      </c>
      <c r="E2" s="235"/>
      <c r="F2" s="236" t="s">
        <v>51</v>
      </c>
      <c r="G2" s="236"/>
      <c r="I2" s="235" t="str">
        <f>D2</f>
        <v>（2018年）</v>
      </c>
      <c r="J2" s="235"/>
      <c r="L2" s="236" t="s">
        <v>51</v>
      </c>
      <c r="M2" s="236"/>
      <c r="O2" s="235" t="str">
        <f>D2</f>
        <v>（2018年）</v>
      </c>
      <c r="P2" s="235"/>
      <c r="R2" s="236" t="s">
        <v>51</v>
      </c>
      <c r="S2" s="236"/>
      <c r="U2" s="235" t="str">
        <f>O2</f>
        <v>（2018年）</v>
      </c>
      <c r="V2" s="235"/>
      <c r="X2" s="236" t="s">
        <v>51</v>
      </c>
      <c r="Y2" s="236"/>
      <c r="AA2" s="235" t="str">
        <f>U2</f>
        <v>（2018年）</v>
      </c>
      <c r="AB2" s="235"/>
      <c r="AD2" s="236" t="s">
        <v>51</v>
      </c>
      <c r="AE2" s="236"/>
    </row>
    <row r="3" spans="1:31" ht="15" customHeight="1" x14ac:dyDescent="0.15">
      <c r="A3" s="294" t="s">
        <v>394</v>
      </c>
      <c r="B3" s="215"/>
      <c r="C3" s="257" t="s">
        <v>52</v>
      </c>
      <c r="D3" s="232" t="s">
        <v>53</v>
      </c>
      <c r="E3" s="232" t="s">
        <v>54</v>
      </c>
      <c r="F3" s="230" t="s">
        <v>55</v>
      </c>
      <c r="G3" s="54" t="s">
        <v>56</v>
      </c>
      <c r="H3" s="54"/>
      <c r="I3" s="54"/>
      <c r="J3" s="54"/>
      <c r="K3" s="246" t="s">
        <v>432</v>
      </c>
      <c r="L3" s="249" t="s">
        <v>58</v>
      </c>
      <c r="M3" s="56" t="s">
        <v>59</v>
      </c>
      <c r="N3" s="230" t="s">
        <v>60</v>
      </c>
      <c r="O3" s="245" t="s">
        <v>59</v>
      </c>
      <c r="P3" s="232"/>
      <c r="Q3" s="232"/>
      <c r="R3" s="230" t="s">
        <v>433</v>
      </c>
      <c r="S3" s="56" t="s">
        <v>59</v>
      </c>
      <c r="T3" s="230" t="s">
        <v>62</v>
      </c>
      <c r="U3" s="50" t="s">
        <v>59</v>
      </c>
      <c r="V3" s="230" t="s">
        <v>63</v>
      </c>
      <c r="W3" s="56" t="s">
        <v>59</v>
      </c>
      <c r="X3" s="232" t="s">
        <v>64</v>
      </c>
      <c r="Y3" s="230" t="s">
        <v>65</v>
      </c>
      <c r="Z3" s="230" t="s">
        <v>66</v>
      </c>
      <c r="AA3" s="232" t="s">
        <v>67</v>
      </c>
      <c r="AB3" s="230" t="s">
        <v>68</v>
      </c>
      <c r="AC3" s="232" t="s">
        <v>434</v>
      </c>
      <c r="AD3" s="230" t="s">
        <v>435</v>
      </c>
      <c r="AE3" s="237" t="s">
        <v>71</v>
      </c>
    </row>
    <row r="4" spans="1:31" ht="9.9499999999999993" customHeight="1" x14ac:dyDescent="0.15">
      <c r="A4" s="313"/>
      <c r="B4" s="314"/>
      <c r="C4" s="258"/>
      <c r="D4" s="233"/>
      <c r="E4" s="233"/>
      <c r="F4" s="231"/>
      <c r="G4" s="317" t="s">
        <v>72</v>
      </c>
      <c r="H4" s="233"/>
      <c r="I4" s="231"/>
      <c r="J4" s="233" t="s">
        <v>491</v>
      </c>
      <c r="K4" s="247"/>
      <c r="L4" s="250"/>
      <c r="M4" s="252" t="s">
        <v>74</v>
      </c>
      <c r="N4" s="233"/>
      <c r="O4" s="231" t="s">
        <v>75</v>
      </c>
      <c r="P4" s="51" t="s">
        <v>59</v>
      </c>
      <c r="Q4" s="233" t="s">
        <v>436</v>
      </c>
      <c r="R4" s="233"/>
      <c r="S4" s="244" t="s">
        <v>77</v>
      </c>
      <c r="T4" s="233"/>
      <c r="U4" s="242" t="s">
        <v>437</v>
      </c>
      <c r="V4" s="233"/>
      <c r="W4" s="243" t="s">
        <v>438</v>
      </c>
      <c r="X4" s="233"/>
      <c r="Y4" s="231"/>
      <c r="Z4" s="231"/>
      <c r="AA4" s="233"/>
      <c r="AB4" s="231"/>
      <c r="AC4" s="233"/>
      <c r="AD4" s="231"/>
      <c r="AE4" s="240"/>
    </row>
    <row r="5" spans="1:31" ht="24.95" customHeight="1" x14ac:dyDescent="0.15">
      <c r="A5" s="295"/>
      <c r="B5" s="216"/>
      <c r="C5" s="259"/>
      <c r="D5" s="233"/>
      <c r="E5" s="233"/>
      <c r="F5" s="231"/>
      <c r="G5" s="251"/>
      <c r="H5" s="47" t="s">
        <v>80</v>
      </c>
      <c r="I5" s="48" t="s">
        <v>81</v>
      </c>
      <c r="J5" s="233"/>
      <c r="K5" s="248"/>
      <c r="L5" s="251"/>
      <c r="M5" s="253"/>
      <c r="N5" s="233"/>
      <c r="O5" s="233"/>
      <c r="P5" s="57" t="s">
        <v>82</v>
      </c>
      <c r="Q5" s="233"/>
      <c r="R5" s="233"/>
      <c r="S5" s="244"/>
      <c r="T5" s="233"/>
      <c r="U5" s="233"/>
      <c r="V5" s="233"/>
      <c r="W5" s="231"/>
      <c r="X5" s="233"/>
      <c r="Y5" s="231"/>
      <c r="Z5" s="231"/>
      <c r="AA5" s="233"/>
      <c r="AB5" s="231"/>
      <c r="AC5" s="233"/>
      <c r="AD5" s="231"/>
      <c r="AE5" s="241"/>
    </row>
    <row r="6" spans="1:31" s="20" customFormat="1" ht="29.25" customHeight="1" x14ac:dyDescent="0.15">
      <c r="A6" s="290" t="s">
        <v>396</v>
      </c>
      <c r="B6" s="291"/>
      <c r="C6" s="49">
        <v>1627</v>
      </c>
      <c r="D6" s="49">
        <v>101830131</v>
      </c>
      <c r="E6" s="49">
        <v>100971093</v>
      </c>
      <c r="F6" s="49">
        <v>105723934</v>
      </c>
      <c r="G6" s="49">
        <v>38688251</v>
      </c>
      <c r="H6" s="49">
        <v>6028211</v>
      </c>
      <c r="I6" s="49">
        <v>9284029</v>
      </c>
      <c r="J6" s="49">
        <v>67035668</v>
      </c>
      <c r="K6" s="49">
        <v>72144111</v>
      </c>
      <c r="L6" s="49">
        <v>29378306</v>
      </c>
      <c r="M6" s="49">
        <v>5228313</v>
      </c>
      <c r="N6" s="49">
        <v>65557030</v>
      </c>
      <c r="O6" s="49">
        <v>53747455</v>
      </c>
      <c r="P6" s="49">
        <v>16683698</v>
      </c>
      <c r="Q6" s="49">
        <v>11254110</v>
      </c>
      <c r="R6" s="49">
        <v>40166890</v>
      </c>
      <c r="S6" s="49">
        <v>25980641</v>
      </c>
      <c r="T6" s="49">
        <v>107253249</v>
      </c>
      <c r="U6" s="49">
        <v>103649363</v>
      </c>
      <c r="V6" s="49">
        <v>91751469</v>
      </c>
      <c r="W6" s="49">
        <v>88710502</v>
      </c>
      <c r="X6" s="49">
        <v>1114589</v>
      </c>
      <c r="Y6" s="49">
        <v>3152856.4</v>
      </c>
      <c r="Z6" s="49">
        <v>1217498.8</v>
      </c>
      <c r="AA6" s="49">
        <v>6497037</v>
      </c>
      <c r="AB6" s="52">
        <v>6144461</v>
      </c>
      <c r="AC6" s="52">
        <v>1015764.3</v>
      </c>
      <c r="AD6" s="52">
        <v>4857839</v>
      </c>
      <c r="AE6" s="52">
        <v>549400</v>
      </c>
    </row>
    <row r="7" spans="1:31" s="19" customFormat="1" ht="29.25" customHeight="1" x14ac:dyDescent="0.15">
      <c r="A7" s="299" t="s">
        <v>397</v>
      </c>
      <c r="B7" s="300"/>
      <c r="C7" s="15">
        <v>121</v>
      </c>
      <c r="D7" s="15">
        <v>18729074</v>
      </c>
      <c r="E7" s="15">
        <v>18498450</v>
      </c>
      <c r="F7" s="15">
        <v>17685226</v>
      </c>
      <c r="G7" s="15">
        <v>5482732</v>
      </c>
      <c r="H7" s="15">
        <v>639043</v>
      </c>
      <c r="I7" s="15">
        <v>1456853.9</v>
      </c>
      <c r="J7" s="15">
        <v>12202491</v>
      </c>
      <c r="K7" s="15">
        <v>14544047</v>
      </c>
      <c r="L7" s="15">
        <v>5036554.2</v>
      </c>
      <c r="M7" s="15">
        <v>1059355.5</v>
      </c>
      <c r="N7" s="15">
        <v>10298446</v>
      </c>
      <c r="O7" s="15">
        <v>9576909</v>
      </c>
      <c r="P7" s="15">
        <v>4296285</v>
      </c>
      <c r="Q7" s="15">
        <v>719934.9</v>
      </c>
      <c r="R7" s="15">
        <v>7386778</v>
      </c>
      <c r="S7" s="15">
        <v>3608483.5</v>
      </c>
      <c r="T7" s="15">
        <v>19847314</v>
      </c>
      <c r="U7" s="15">
        <v>19122414</v>
      </c>
      <c r="V7" s="15">
        <v>17027230</v>
      </c>
      <c r="W7" s="15">
        <v>16461488</v>
      </c>
      <c r="X7" s="15">
        <v>209248</v>
      </c>
      <c r="Y7" s="15">
        <v>434473.8</v>
      </c>
      <c r="Z7" s="15">
        <v>126288.5</v>
      </c>
      <c r="AA7" s="15">
        <v>1966580.6</v>
      </c>
      <c r="AB7" s="39">
        <v>1944319.5</v>
      </c>
      <c r="AC7" s="39">
        <v>40691.5</v>
      </c>
      <c r="AD7" s="39">
        <v>526661</v>
      </c>
      <c r="AE7" s="39">
        <v>70309</v>
      </c>
    </row>
    <row r="8" spans="1:31" s="19" customFormat="1" ht="29.25" customHeight="1" x14ac:dyDescent="0.15">
      <c r="A8" s="299" t="s">
        <v>398</v>
      </c>
      <c r="B8" s="300"/>
      <c r="C8" s="15">
        <v>121</v>
      </c>
      <c r="D8" s="15">
        <v>3917623.6</v>
      </c>
      <c r="E8" s="15">
        <v>3839622.3</v>
      </c>
      <c r="F8" s="15">
        <v>3653124.9</v>
      </c>
      <c r="G8" s="15">
        <v>1797656.4</v>
      </c>
      <c r="H8" s="15">
        <v>133043</v>
      </c>
      <c r="I8" s="15">
        <v>379649.4</v>
      </c>
      <c r="J8" s="15">
        <v>1855468.6</v>
      </c>
      <c r="K8" s="15">
        <v>2666745</v>
      </c>
      <c r="L8" s="15">
        <v>1546358.3</v>
      </c>
      <c r="M8" s="15">
        <v>407701</v>
      </c>
      <c r="N8" s="15">
        <v>2520261.1</v>
      </c>
      <c r="O8" s="15">
        <v>2122289</v>
      </c>
      <c r="P8" s="15">
        <v>271423.3</v>
      </c>
      <c r="Q8" s="15">
        <v>397971.7</v>
      </c>
      <c r="R8" s="15">
        <v>1132863.5</v>
      </c>
      <c r="S8" s="15">
        <v>473202.7</v>
      </c>
      <c r="T8" s="15">
        <v>4306236</v>
      </c>
      <c r="U8" s="15">
        <v>4034418.2</v>
      </c>
      <c r="V8" s="15">
        <v>3835105.7</v>
      </c>
      <c r="W8" s="15">
        <v>3625189.8</v>
      </c>
      <c r="X8" s="15">
        <v>32115.5</v>
      </c>
      <c r="Y8" s="15">
        <v>66831.199999999997</v>
      </c>
      <c r="Z8" s="15">
        <v>99938.8</v>
      </c>
      <c r="AA8" s="15">
        <v>300769.2</v>
      </c>
      <c r="AB8" s="39">
        <v>301283</v>
      </c>
      <c r="AC8" s="39">
        <v>14060.5</v>
      </c>
      <c r="AD8" s="39">
        <v>102641.3</v>
      </c>
      <c r="AE8" s="39">
        <v>24422</v>
      </c>
    </row>
    <row r="9" spans="1:31" s="19" customFormat="1" ht="29.25" customHeight="1" x14ac:dyDescent="0.15">
      <c r="A9" s="299" t="s">
        <v>489</v>
      </c>
      <c r="B9" s="300"/>
      <c r="C9" s="15">
        <v>83</v>
      </c>
      <c r="D9" s="15">
        <v>7172231</v>
      </c>
      <c r="E9" s="15">
        <v>7161951</v>
      </c>
      <c r="F9" s="15">
        <v>3964252</v>
      </c>
      <c r="G9" s="15">
        <v>1420421.6</v>
      </c>
      <c r="H9" s="15">
        <v>217272.6</v>
      </c>
      <c r="I9" s="15">
        <v>472484.9</v>
      </c>
      <c r="J9" s="15">
        <v>2543828.9</v>
      </c>
      <c r="K9" s="15">
        <v>2737003.9</v>
      </c>
      <c r="L9" s="15">
        <v>875691.6</v>
      </c>
      <c r="M9" s="15">
        <v>221076.1</v>
      </c>
      <c r="N9" s="15">
        <v>2432296</v>
      </c>
      <c r="O9" s="15">
        <v>2243834</v>
      </c>
      <c r="P9" s="15">
        <v>818088.6</v>
      </c>
      <c r="Q9" s="15">
        <v>188462</v>
      </c>
      <c r="R9" s="15">
        <v>1531955.2</v>
      </c>
      <c r="S9" s="15">
        <v>677522.3</v>
      </c>
      <c r="T9" s="15">
        <v>7131600</v>
      </c>
      <c r="U9" s="15">
        <v>6966972</v>
      </c>
      <c r="V9" s="15">
        <v>6195749</v>
      </c>
      <c r="W9" s="15">
        <v>6092376</v>
      </c>
      <c r="X9" s="15">
        <v>37925</v>
      </c>
      <c r="Y9" s="15">
        <v>137192.5</v>
      </c>
      <c r="Z9" s="15">
        <v>24848.7</v>
      </c>
      <c r="AA9" s="15">
        <v>695197.8</v>
      </c>
      <c r="AB9" s="39">
        <v>691648</v>
      </c>
      <c r="AC9" s="39">
        <v>10430</v>
      </c>
      <c r="AD9" s="39">
        <v>163930</v>
      </c>
      <c r="AE9" s="39">
        <v>32269</v>
      </c>
    </row>
    <row r="10" spans="1:31" s="19" customFormat="1" ht="29.25" customHeight="1" x14ac:dyDescent="0.15">
      <c r="A10" s="299" t="s">
        <v>399</v>
      </c>
      <c r="B10" s="300"/>
      <c r="C10" s="15">
        <v>102</v>
      </c>
      <c r="D10" s="15">
        <v>2712729.5</v>
      </c>
      <c r="E10" s="15">
        <v>2713262.4</v>
      </c>
      <c r="F10" s="15">
        <v>2059866.4</v>
      </c>
      <c r="G10" s="15">
        <v>995924.2</v>
      </c>
      <c r="H10" s="15">
        <v>124418.8</v>
      </c>
      <c r="I10" s="15">
        <v>286319.7</v>
      </c>
      <c r="J10" s="15">
        <v>1063940.8</v>
      </c>
      <c r="K10" s="15">
        <v>1147003.8</v>
      </c>
      <c r="L10" s="15">
        <v>449685.3</v>
      </c>
      <c r="M10" s="15">
        <v>44644.6</v>
      </c>
      <c r="N10" s="15">
        <v>1188498.3</v>
      </c>
      <c r="O10" s="15">
        <v>1008511.1</v>
      </c>
      <c r="P10" s="15">
        <v>301088.8</v>
      </c>
      <c r="Q10" s="15">
        <v>178334.8</v>
      </c>
      <c r="R10" s="15">
        <v>871368.4</v>
      </c>
      <c r="S10" s="15">
        <v>363720.7</v>
      </c>
      <c r="T10" s="15">
        <v>2920697.7</v>
      </c>
      <c r="U10" s="15">
        <v>2829086.6</v>
      </c>
      <c r="V10" s="15">
        <v>2528091.6</v>
      </c>
      <c r="W10" s="15">
        <v>2458397</v>
      </c>
      <c r="X10" s="15">
        <v>35084.9</v>
      </c>
      <c r="Y10" s="15">
        <v>59752.2</v>
      </c>
      <c r="Z10" s="15">
        <v>9149</v>
      </c>
      <c r="AA10" s="15">
        <v>276964.5</v>
      </c>
      <c r="AB10" s="39">
        <v>179678.1</v>
      </c>
      <c r="AC10" s="39">
        <v>6287.2</v>
      </c>
      <c r="AD10" s="39">
        <v>110212.3</v>
      </c>
      <c r="AE10" s="39">
        <v>20555</v>
      </c>
    </row>
    <row r="11" spans="1:31" s="19" customFormat="1" ht="29.25" customHeight="1" x14ac:dyDescent="0.15">
      <c r="A11" s="299" t="s">
        <v>400</v>
      </c>
      <c r="B11" s="300"/>
      <c r="C11" s="15">
        <v>100</v>
      </c>
      <c r="D11" s="15">
        <v>4067060.6</v>
      </c>
      <c r="E11" s="15">
        <v>4050314.8</v>
      </c>
      <c r="F11" s="15">
        <v>4356406.2</v>
      </c>
      <c r="G11" s="15">
        <v>1349207.5</v>
      </c>
      <c r="H11" s="15">
        <v>121857.9</v>
      </c>
      <c r="I11" s="15">
        <v>246597.7</v>
      </c>
      <c r="J11" s="15">
        <v>3007098.1</v>
      </c>
      <c r="K11" s="15">
        <v>3055858.3</v>
      </c>
      <c r="L11" s="15">
        <v>818011.1</v>
      </c>
      <c r="M11" s="15">
        <v>129506.3</v>
      </c>
      <c r="N11" s="15">
        <v>2909179.6</v>
      </c>
      <c r="O11" s="15">
        <v>2292505.6000000001</v>
      </c>
      <c r="P11" s="15">
        <v>817619.1</v>
      </c>
      <c r="Q11" s="15">
        <v>616674</v>
      </c>
      <c r="R11" s="15">
        <v>1112126.5</v>
      </c>
      <c r="S11" s="15">
        <v>415179.2</v>
      </c>
      <c r="T11" s="15">
        <v>4434725</v>
      </c>
      <c r="U11" s="15">
        <v>4301626.8</v>
      </c>
      <c r="V11" s="15">
        <v>3709351.5</v>
      </c>
      <c r="W11" s="15">
        <v>3596287</v>
      </c>
      <c r="X11" s="15">
        <v>31623.5</v>
      </c>
      <c r="Y11" s="15">
        <v>192320.2</v>
      </c>
      <c r="Z11" s="15">
        <v>84270.3</v>
      </c>
      <c r="AA11" s="15">
        <v>386125.1</v>
      </c>
      <c r="AB11" s="39">
        <v>262136.8</v>
      </c>
      <c r="AC11" s="39">
        <v>19014.3</v>
      </c>
      <c r="AD11" s="39">
        <v>111054</v>
      </c>
      <c r="AE11" s="39">
        <v>15675</v>
      </c>
    </row>
    <row r="12" spans="1:31" s="19" customFormat="1" ht="29.25" customHeight="1" x14ac:dyDescent="0.15">
      <c r="A12" s="299" t="s">
        <v>401</v>
      </c>
      <c r="B12" s="300"/>
      <c r="C12" s="15">
        <v>57</v>
      </c>
      <c r="D12" s="15">
        <v>4923411.3</v>
      </c>
      <c r="E12" s="15">
        <v>4951772.7</v>
      </c>
      <c r="F12" s="15">
        <v>4177412.9</v>
      </c>
      <c r="G12" s="15">
        <v>1752013</v>
      </c>
      <c r="H12" s="15">
        <v>128875.9</v>
      </c>
      <c r="I12" s="15">
        <v>334415</v>
      </c>
      <c r="J12" s="15">
        <v>2425400.1</v>
      </c>
      <c r="K12" s="15">
        <v>2070422.1</v>
      </c>
      <c r="L12" s="15">
        <v>1101018</v>
      </c>
      <c r="M12" s="15">
        <v>103428.1</v>
      </c>
      <c r="N12" s="15">
        <v>2269785.1</v>
      </c>
      <c r="O12" s="15">
        <v>1736463</v>
      </c>
      <c r="P12" s="15">
        <v>353320.4</v>
      </c>
      <c r="Q12" s="15">
        <v>527638.6</v>
      </c>
      <c r="R12" s="15">
        <v>1907627.7</v>
      </c>
      <c r="S12" s="15">
        <v>582754</v>
      </c>
      <c r="T12" s="15">
        <v>5394017</v>
      </c>
      <c r="U12" s="15">
        <v>5008193.8</v>
      </c>
      <c r="V12" s="15">
        <v>4697724</v>
      </c>
      <c r="W12" s="15">
        <v>4330660</v>
      </c>
      <c r="X12" s="15">
        <v>20818</v>
      </c>
      <c r="Y12" s="15">
        <v>82389</v>
      </c>
      <c r="Z12" s="15">
        <v>62449.7</v>
      </c>
      <c r="AA12" s="15">
        <v>621400.6</v>
      </c>
      <c r="AB12" s="39">
        <v>608920.6</v>
      </c>
      <c r="AC12" s="39">
        <v>10122</v>
      </c>
      <c r="AD12" s="39">
        <v>88934.8</v>
      </c>
      <c r="AE12" s="39">
        <v>15939</v>
      </c>
    </row>
    <row r="13" spans="1:31" s="19" customFormat="1" ht="29.25" customHeight="1" x14ac:dyDescent="0.15">
      <c r="A13" s="299" t="s">
        <v>402</v>
      </c>
      <c r="B13" s="300"/>
      <c r="C13" s="15">
        <v>150</v>
      </c>
      <c r="D13" s="15">
        <v>3121697.9</v>
      </c>
      <c r="E13" s="15">
        <v>3069582.6</v>
      </c>
      <c r="F13" s="15">
        <v>2466136.4</v>
      </c>
      <c r="G13" s="15">
        <v>1431426.1</v>
      </c>
      <c r="H13" s="15">
        <v>201745.2</v>
      </c>
      <c r="I13" s="15">
        <v>427530.4</v>
      </c>
      <c r="J13" s="15">
        <v>1034707.9</v>
      </c>
      <c r="K13" s="15">
        <v>1480367.2</v>
      </c>
      <c r="L13" s="15">
        <v>734643</v>
      </c>
      <c r="M13" s="15">
        <v>120182.1</v>
      </c>
      <c r="N13" s="15">
        <v>1676153.1</v>
      </c>
      <c r="O13" s="15">
        <v>1280865.5</v>
      </c>
      <c r="P13" s="15">
        <v>279226.2</v>
      </c>
      <c r="Q13" s="15">
        <v>395286.5</v>
      </c>
      <c r="R13" s="15">
        <v>789981.3</v>
      </c>
      <c r="S13" s="15">
        <v>595057</v>
      </c>
      <c r="T13" s="15">
        <v>3264291.4</v>
      </c>
      <c r="U13" s="15">
        <v>3238596.8</v>
      </c>
      <c r="V13" s="15">
        <v>2907097.5</v>
      </c>
      <c r="W13" s="15">
        <v>2889942</v>
      </c>
      <c r="X13" s="15">
        <v>48053.9</v>
      </c>
      <c r="Y13" s="15">
        <v>101353.9</v>
      </c>
      <c r="Z13" s="15">
        <v>27146.799999999999</v>
      </c>
      <c r="AA13" s="15">
        <v>115570.9</v>
      </c>
      <c r="AB13" s="39">
        <v>51036.5</v>
      </c>
      <c r="AC13" s="39">
        <v>28201.4</v>
      </c>
      <c r="AD13" s="39">
        <v>118518.8</v>
      </c>
      <c r="AE13" s="39">
        <v>24907</v>
      </c>
    </row>
    <row r="14" spans="1:31" s="19" customFormat="1" ht="29.25" customHeight="1" x14ac:dyDescent="0.15">
      <c r="A14" s="299" t="s">
        <v>403</v>
      </c>
      <c r="B14" s="300"/>
      <c r="C14" s="15">
        <f>C6-C7-C8-C9-C10-C11-C12-C13</f>
        <v>893</v>
      </c>
      <c r="D14" s="131">
        <f t="shared" ref="D14:AE14" si="0">D6-D7-D8-D9-D10-D11-D12-D13</f>
        <v>57186303</v>
      </c>
      <c r="E14" s="131">
        <f t="shared" si="0"/>
        <v>56686137</v>
      </c>
      <c r="F14" s="131">
        <f t="shared" si="0"/>
        <v>67361509</v>
      </c>
      <c r="G14" s="131">
        <f t="shared" si="0"/>
        <v>24458870</v>
      </c>
      <c r="H14" s="131">
        <f t="shared" si="0"/>
        <v>4461955</v>
      </c>
      <c r="I14" s="131">
        <f t="shared" si="0"/>
        <v>5680178</v>
      </c>
      <c r="J14" s="131">
        <f t="shared" si="0"/>
        <v>42902733</v>
      </c>
      <c r="K14" s="131">
        <f t="shared" si="0"/>
        <v>44442664</v>
      </c>
      <c r="L14" s="131">
        <f t="shared" si="0"/>
        <v>18816345</v>
      </c>
      <c r="M14" s="131">
        <f t="shared" si="0"/>
        <v>3142419</v>
      </c>
      <c r="N14" s="131">
        <f t="shared" si="0"/>
        <v>42262411</v>
      </c>
      <c r="O14" s="131">
        <f t="shared" si="0"/>
        <v>33486078</v>
      </c>
      <c r="P14" s="131">
        <f t="shared" si="0"/>
        <v>9546647</v>
      </c>
      <c r="Q14" s="131">
        <f t="shared" si="0"/>
        <v>8229808</v>
      </c>
      <c r="R14" s="131">
        <f t="shared" si="0"/>
        <v>25434189</v>
      </c>
      <c r="S14" s="131">
        <f t="shared" si="0"/>
        <v>19264722</v>
      </c>
      <c r="T14" s="131">
        <f t="shared" si="0"/>
        <v>59954368</v>
      </c>
      <c r="U14" s="131">
        <f t="shared" si="0"/>
        <v>58148055</v>
      </c>
      <c r="V14" s="131">
        <f t="shared" si="0"/>
        <v>50851120</v>
      </c>
      <c r="W14" s="131">
        <f t="shared" si="0"/>
        <v>49256162</v>
      </c>
      <c r="X14" s="131">
        <f t="shared" si="0"/>
        <v>699720</v>
      </c>
      <c r="Y14" s="131">
        <f t="shared" si="0"/>
        <v>2078544</v>
      </c>
      <c r="Z14" s="131">
        <f t="shared" si="0"/>
        <v>783407</v>
      </c>
      <c r="AA14" s="131">
        <f t="shared" si="0"/>
        <v>2134428</v>
      </c>
      <c r="AB14" s="131">
        <f t="shared" si="0"/>
        <v>2105439</v>
      </c>
      <c r="AC14" s="131">
        <f t="shared" si="0"/>
        <v>886957</v>
      </c>
      <c r="AD14" s="131">
        <f t="shared" si="0"/>
        <v>3635887</v>
      </c>
      <c r="AE14" s="131">
        <f t="shared" si="0"/>
        <v>345324</v>
      </c>
    </row>
    <row r="15" spans="1:31" s="19" customFormat="1" ht="29.25" customHeight="1" x14ac:dyDescent="0.15">
      <c r="A15" s="13"/>
      <c r="B15" s="14" t="s">
        <v>404</v>
      </c>
      <c r="C15" s="15">
        <f>C14-C16-C17-C18-C19-C20-C21-C22-C23-C24-C25-C26</f>
        <v>14</v>
      </c>
      <c r="D15" s="131">
        <f t="shared" ref="D15:AE15" si="1">D14-D16-D17-D18-D19-D20-D21-D22-D23-D24-D25-D26</f>
        <v>9047593</v>
      </c>
      <c r="E15" s="131">
        <f t="shared" si="1"/>
        <v>9193796</v>
      </c>
      <c r="F15" s="131">
        <f t="shared" si="1"/>
        <v>24087634</v>
      </c>
      <c r="G15" s="131">
        <f t="shared" si="1"/>
        <v>6099075</v>
      </c>
      <c r="H15" s="131">
        <f t="shared" si="1"/>
        <v>946351</v>
      </c>
      <c r="I15" s="131">
        <f t="shared" si="1"/>
        <v>1169902</v>
      </c>
      <c r="J15" s="131">
        <f t="shared" si="1"/>
        <v>18364941</v>
      </c>
      <c r="K15" s="131">
        <f t="shared" si="1"/>
        <v>17001132</v>
      </c>
      <c r="L15" s="131">
        <f t="shared" si="1"/>
        <v>7502828</v>
      </c>
      <c r="M15" s="131">
        <f t="shared" si="1"/>
        <v>927940</v>
      </c>
      <c r="N15" s="131">
        <f t="shared" si="1"/>
        <v>16171745</v>
      </c>
      <c r="O15" s="131">
        <f t="shared" si="1"/>
        <v>12830585</v>
      </c>
      <c r="P15" s="131">
        <f t="shared" si="1"/>
        <v>2695987</v>
      </c>
      <c r="Q15" s="131">
        <f t="shared" si="1"/>
        <v>3219541</v>
      </c>
      <c r="R15" s="131">
        <f t="shared" si="1"/>
        <v>8250990</v>
      </c>
      <c r="S15" s="131">
        <f t="shared" si="1"/>
        <v>2491463</v>
      </c>
      <c r="T15" s="131">
        <f t="shared" si="1"/>
        <v>11361663</v>
      </c>
      <c r="U15" s="131">
        <f t="shared" si="1"/>
        <v>10628527</v>
      </c>
      <c r="V15" s="131">
        <f t="shared" si="1"/>
        <v>10074382</v>
      </c>
      <c r="W15" s="131">
        <f t="shared" si="1"/>
        <v>9443534</v>
      </c>
      <c r="X15" s="131">
        <f t="shared" si="1"/>
        <v>115864</v>
      </c>
      <c r="Y15" s="131">
        <f t="shared" si="1"/>
        <v>507603</v>
      </c>
      <c r="Z15" s="131">
        <f t="shared" si="1"/>
        <v>408420</v>
      </c>
      <c r="AA15" s="131">
        <f t="shared" si="1"/>
        <v>104238</v>
      </c>
      <c r="AB15" s="131">
        <f t="shared" si="1"/>
        <v>79018</v>
      </c>
      <c r="AC15" s="131">
        <f t="shared" si="1"/>
        <v>19657</v>
      </c>
      <c r="AD15" s="131">
        <f t="shared" si="1"/>
        <v>1459331</v>
      </c>
      <c r="AE15" s="131">
        <f t="shared" si="1"/>
        <v>92039</v>
      </c>
    </row>
    <row r="16" spans="1:31" s="19" customFormat="1" ht="29.25" customHeight="1" x14ac:dyDescent="0.15">
      <c r="A16" s="13"/>
      <c r="B16" s="14" t="s">
        <v>405</v>
      </c>
      <c r="C16" s="15">
        <v>128</v>
      </c>
      <c r="D16" s="15">
        <v>10532520</v>
      </c>
      <c r="E16" s="15">
        <v>10413414</v>
      </c>
      <c r="F16" s="15">
        <v>17701570</v>
      </c>
      <c r="G16" s="15">
        <v>4742894</v>
      </c>
      <c r="H16" s="15">
        <v>349143</v>
      </c>
      <c r="I16" s="15">
        <v>965783.1</v>
      </c>
      <c r="J16" s="15">
        <v>12958675</v>
      </c>
      <c r="K16" s="15">
        <v>11843893</v>
      </c>
      <c r="L16" s="15">
        <v>4285974</v>
      </c>
      <c r="M16" s="15">
        <v>869270.8</v>
      </c>
      <c r="N16" s="15">
        <v>11403722</v>
      </c>
      <c r="O16" s="15">
        <v>7456485</v>
      </c>
      <c r="P16" s="15">
        <v>2534068</v>
      </c>
      <c r="Q16" s="15">
        <v>3621535.6</v>
      </c>
      <c r="R16" s="15">
        <v>6297846</v>
      </c>
      <c r="S16" s="15">
        <v>6185613</v>
      </c>
      <c r="T16" s="15">
        <v>10412167</v>
      </c>
      <c r="U16" s="15">
        <v>10124036</v>
      </c>
      <c r="V16" s="15">
        <v>8938900</v>
      </c>
      <c r="W16" s="15">
        <v>8666851</v>
      </c>
      <c r="X16" s="15">
        <v>199735.6</v>
      </c>
      <c r="Y16" s="15">
        <v>537532.1</v>
      </c>
      <c r="Z16" s="15">
        <v>216943.1</v>
      </c>
      <c r="AA16" s="15">
        <v>-116094.1</v>
      </c>
      <c r="AB16" s="39">
        <v>-109028.2</v>
      </c>
      <c r="AC16" s="39">
        <v>683177.8</v>
      </c>
      <c r="AD16" s="39">
        <v>726681.5</v>
      </c>
      <c r="AE16" s="39">
        <v>56237</v>
      </c>
    </row>
    <row r="17" spans="1:31" s="19" customFormat="1" ht="29.25" customHeight="1" x14ac:dyDescent="0.15">
      <c r="A17" s="13"/>
      <c r="B17" s="14" t="s">
        <v>406</v>
      </c>
      <c r="C17" s="15">
        <v>183</v>
      </c>
      <c r="D17" s="15">
        <v>9112968</v>
      </c>
      <c r="E17" s="15">
        <v>9116820</v>
      </c>
      <c r="F17" s="15">
        <v>6019340</v>
      </c>
      <c r="G17" s="15">
        <v>3289441.5</v>
      </c>
      <c r="H17" s="15">
        <v>574402.1</v>
      </c>
      <c r="I17" s="15">
        <v>883006.8</v>
      </c>
      <c r="J17" s="15">
        <v>2729896.8</v>
      </c>
      <c r="K17" s="15">
        <v>3575933.5</v>
      </c>
      <c r="L17" s="15">
        <v>1562251.6</v>
      </c>
      <c r="M17" s="15">
        <v>265710.8</v>
      </c>
      <c r="N17" s="15">
        <v>2745532.6</v>
      </c>
      <c r="O17" s="15">
        <v>2490417</v>
      </c>
      <c r="P17" s="15">
        <v>620297</v>
      </c>
      <c r="Q17" s="15">
        <v>202391.4</v>
      </c>
      <c r="R17" s="15">
        <v>3273806.2</v>
      </c>
      <c r="S17" s="15">
        <v>1203026</v>
      </c>
      <c r="T17" s="15">
        <v>9766505</v>
      </c>
      <c r="U17" s="15">
        <v>9399933</v>
      </c>
      <c r="V17" s="15">
        <v>8293341</v>
      </c>
      <c r="W17" s="15">
        <v>8008803</v>
      </c>
      <c r="X17" s="15">
        <v>107065.5</v>
      </c>
      <c r="Y17" s="15">
        <v>233029.4</v>
      </c>
      <c r="Z17" s="15">
        <v>24006.3</v>
      </c>
      <c r="AA17" s="15">
        <v>811085.6</v>
      </c>
      <c r="AB17" s="39">
        <v>820894.5</v>
      </c>
      <c r="AC17" s="39">
        <v>31875.3</v>
      </c>
      <c r="AD17" s="39">
        <v>369508.2</v>
      </c>
      <c r="AE17" s="39">
        <v>54166</v>
      </c>
    </row>
    <row r="18" spans="1:31" s="19" customFormat="1" ht="29.25" customHeight="1" x14ac:dyDescent="0.15">
      <c r="A18" s="13"/>
      <c r="B18" s="14" t="s">
        <v>407</v>
      </c>
      <c r="C18" s="15">
        <v>223</v>
      </c>
      <c r="D18" s="15">
        <v>15316344</v>
      </c>
      <c r="E18" s="15">
        <v>15230671</v>
      </c>
      <c r="F18" s="15">
        <v>7590285</v>
      </c>
      <c r="G18" s="15">
        <v>4570189</v>
      </c>
      <c r="H18" s="15">
        <v>1202622.8</v>
      </c>
      <c r="I18" s="15">
        <v>1358949.1</v>
      </c>
      <c r="J18" s="15">
        <v>3020095.6</v>
      </c>
      <c r="K18" s="15">
        <v>3840410.3</v>
      </c>
      <c r="L18" s="15">
        <v>1731146.3</v>
      </c>
      <c r="M18" s="15">
        <v>236909.1</v>
      </c>
      <c r="N18" s="15">
        <v>4619420.5</v>
      </c>
      <c r="O18" s="15">
        <v>4342830</v>
      </c>
      <c r="P18" s="15">
        <v>1631041.5</v>
      </c>
      <c r="Q18" s="15">
        <v>270593</v>
      </c>
      <c r="R18" s="15">
        <v>2970862.4</v>
      </c>
      <c r="S18" s="15">
        <v>6576414</v>
      </c>
      <c r="T18" s="15">
        <v>15596700</v>
      </c>
      <c r="U18" s="15">
        <v>15391973</v>
      </c>
      <c r="V18" s="15">
        <v>12167617</v>
      </c>
      <c r="W18" s="15">
        <v>11972964</v>
      </c>
      <c r="X18" s="15">
        <v>108951</v>
      </c>
      <c r="Y18" s="15">
        <v>291187.3</v>
      </c>
      <c r="Z18" s="15">
        <v>29186.2</v>
      </c>
      <c r="AA18" s="15">
        <v>690825.2</v>
      </c>
      <c r="AB18" s="39">
        <v>683021.4</v>
      </c>
      <c r="AC18" s="39">
        <v>41041.4</v>
      </c>
      <c r="AD18" s="39">
        <v>347023.6</v>
      </c>
      <c r="AE18" s="39">
        <v>53136</v>
      </c>
    </row>
    <row r="19" spans="1:31" s="19" customFormat="1" ht="29.25" customHeight="1" x14ac:dyDescent="0.15">
      <c r="A19" s="13"/>
      <c r="B19" s="14" t="s">
        <v>408</v>
      </c>
      <c r="C19" s="15">
        <v>23</v>
      </c>
      <c r="D19" s="15">
        <v>319996</v>
      </c>
      <c r="E19" s="15">
        <v>317569</v>
      </c>
      <c r="F19" s="15">
        <v>335136.2</v>
      </c>
      <c r="G19" s="15">
        <v>271391</v>
      </c>
      <c r="H19" s="15">
        <v>95421.8</v>
      </c>
      <c r="I19" s="15">
        <v>68460</v>
      </c>
      <c r="J19" s="15">
        <v>63744.9</v>
      </c>
      <c r="K19" s="15">
        <v>61769.7</v>
      </c>
      <c r="L19" s="15">
        <v>31896.9</v>
      </c>
      <c r="M19" s="15">
        <v>2646.5</v>
      </c>
      <c r="N19" s="15">
        <v>234296.3</v>
      </c>
      <c r="O19" s="15">
        <v>224606.9</v>
      </c>
      <c r="P19" s="15">
        <v>51923.5</v>
      </c>
      <c r="Q19" s="15">
        <v>9689.4</v>
      </c>
      <c r="R19" s="15">
        <v>100839.8</v>
      </c>
      <c r="S19" s="15">
        <v>83198.7</v>
      </c>
      <c r="T19" s="15">
        <v>314387.7</v>
      </c>
      <c r="U19" s="15">
        <v>312732.3</v>
      </c>
      <c r="V19" s="15">
        <v>290650</v>
      </c>
      <c r="W19" s="15">
        <v>290177</v>
      </c>
      <c r="X19" s="15">
        <v>3843.8</v>
      </c>
      <c r="Y19" s="15">
        <v>11644.1</v>
      </c>
      <c r="Z19" s="15">
        <v>1382.4</v>
      </c>
      <c r="AA19" s="15">
        <v>5352.1</v>
      </c>
      <c r="AB19" s="39">
        <v>6554.1</v>
      </c>
      <c r="AC19" s="39">
        <v>219.5</v>
      </c>
      <c r="AD19" s="39">
        <v>23482.7</v>
      </c>
      <c r="AE19" s="39">
        <v>4289</v>
      </c>
    </row>
    <row r="20" spans="1:31" s="19" customFormat="1" ht="29.25" customHeight="1" x14ac:dyDescent="0.15">
      <c r="A20" s="13"/>
      <c r="B20" s="14" t="s">
        <v>409</v>
      </c>
      <c r="C20" s="15">
        <v>27</v>
      </c>
      <c r="D20" s="15">
        <v>378764.79999999999</v>
      </c>
      <c r="E20" s="15">
        <v>362312.1</v>
      </c>
      <c r="F20" s="15">
        <v>771072.2</v>
      </c>
      <c r="G20" s="15">
        <v>491442.2</v>
      </c>
      <c r="H20" s="15">
        <v>106178.8</v>
      </c>
      <c r="I20" s="15">
        <v>73210</v>
      </c>
      <c r="J20" s="15">
        <v>279629</v>
      </c>
      <c r="K20" s="15">
        <v>229189.1</v>
      </c>
      <c r="L20" s="15">
        <v>71392</v>
      </c>
      <c r="M20" s="15">
        <v>6724.5</v>
      </c>
      <c r="N20" s="15">
        <v>552709</v>
      </c>
      <c r="O20" s="15">
        <v>263345</v>
      </c>
      <c r="P20" s="15">
        <v>93859.3</v>
      </c>
      <c r="Q20" s="15">
        <v>289364</v>
      </c>
      <c r="R20" s="15">
        <v>218362.3</v>
      </c>
      <c r="S20" s="15">
        <v>120911.4</v>
      </c>
      <c r="T20" s="15">
        <v>341287.8</v>
      </c>
      <c r="U20" s="15">
        <v>338308.5</v>
      </c>
      <c r="V20" s="15">
        <v>302360</v>
      </c>
      <c r="W20" s="15">
        <v>300880</v>
      </c>
      <c r="X20" s="15">
        <v>5958.6</v>
      </c>
      <c r="Y20" s="15">
        <v>24107.3</v>
      </c>
      <c r="Z20" s="15">
        <v>15212.8</v>
      </c>
      <c r="AA20" s="15">
        <v>-2242</v>
      </c>
      <c r="AB20" s="39">
        <v>-2012.5</v>
      </c>
      <c r="AC20" s="39">
        <v>7414.2</v>
      </c>
      <c r="AD20" s="39">
        <v>27878.9</v>
      </c>
      <c r="AE20" s="39">
        <v>4539</v>
      </c>
    </row>
    <row r="21" spans="1:31" s="19" customFormat="1" ht="29.25" customHeight="1" x14ac:dyDescent="0.15">
      <c r="A21" s="13"/>
      <c r="B21" s="14" t="s">
        <v>410</v>
      </c>
      <c r="C21" s="15">
        <v>48</v>
      </c>
      <c r="D21" s="15">
        <v>4375317.5</v>
      </c>
      <c r="E21" s="15">
        <v>4194452.5</v>
      </c>
      <c r="F21" s="15">
        <v>3534714.2</v>
      </c>
      <c r="G21" s="15">
        <v>1099862.5</v>
      </c>
      <c r="H21" s="15">
        <v>128935.8</v>
      </c>
      <c r="I21" s="15">
        <v>313708.7</v>
      </c>
      <c r="J21" s="15">
        <v>2434851.4</v>
      </c>
      <c r="K21" s="15">
        <v>3329595.4</v>
      </c>
      <c r="L21" s="15">
        <v>1130611.8</v>
      </c>
      <c r="M21" s="15">
        <v>182057.4</v>
      </c>
      <c r="N21" s="15">
        <v>2465939</v>
      </c>
      <c r="O21" s="15">
        <v>2248499.1</v>
      </c>
      <c r="P21" s="15">
        <v>722906</v>
      </c>
      <c r="Q21" s="15">
        <v>217439.9</v>
      </c>
      <c r="R21" s="15">
        <v>1068774.3</v>
      </c>
      <c r="S21" s="15">
        <v>684364</v>
      </c>
      <c r="T21" s="15">
        <v>4176012.1</v>
      </c>
      <c r="U21" s="15">
        <v>4116908.9</v>
      </c>
      <c r="V21" s="15">
        <v>3704942.9</v>
      </c>
      <c r="W21" s="15">
        <v>3639476.1</v>
      </c>
      <c r="X21" s="15">
        <v>23184.3</v>
      </c>
      <c r="Y21" s="15">
        <v>180019.20000000001</v>
      </c>
      <c r="Z21" s="15">
        <v>26984.5</v>
      </c>
      <c r="AA21" s="15">
        <v>224393.5</v>
      </c>
      <c r="AB21" s="39">
        <v>219323.7</v>
      </c>
      <c r="AC21" s="39">
        <v>34719</v>
      </c>
      <c r="AD21" s="39">
        <v>138946.4</v>
      </c>
      <c r="AE21" s="39">
        <v>23170</v>
      </c>
    </row>
    <row r="22" spans="1:31" s="19" customFormat="1" ht="29.25" customHeight="1" x14ac:dyDescent="0.15">
      <c r="A22" s="13"/>
      <c r="B22" s="14" t="s">
        <v>411</v>
      </c>
      <c r="C22" s="15">
        <v>62</v>
      </c>
      <c r="D22" s="55">
        <v>2829548.8</v>
      </c>
      <c r="E22" s="55">
        <v>2769030.1</v>
      </c>
      <c r="F22" s="55">
        <v>2655609.6</v>
      </c>
      <c r="G22" s="55">
        <v>1389228</v>
      </c>
      <c r="H22" s="55">
        <v>330465</v>
      </c>
      <c r="I22" s="55">
        <v>355775.5</v>
      </c>
      <c r="J22" s="55">
        <v>1266380.3</v>
      </c>
      <c r="K22" s="55">
        <v>1489328</v>
      </c>
      <c r="L22" s="55">
        <v>638541.4</v>
      </c>
      <c r="M22" s="55">
        <v>50591.8</v>
      </c>
      <c r="N22" s="55">
        <v>1175070</v>
      </c>
      <c r="O22" s="55">
        <v>1053615</v>
      </c>
      <c r="P22" s="55">
        <v>337038.4</v>
      </c>
      <c r="Q22" s="55">
        <v>121455.3</v>
      </c>
      <c r="R22" s="55">
        <v>1480538.3</v>
      </c>
      <c r="S22" s="55">
        <v>522811.2</v>
      </c>
      <c r="T22" s="55">
        <v>2904000.1</v>
      </c>
      <c r="U22" s="55">
        <v>2832879.9</v>
      </c>
      <c r="V22" s="55">
        <v>2666967.1</v>
      </c>
      <c r="W22" s="55">
        <v>2605639.5</v>
      </c>
      <c r="X22" s="55">
        <v>28396.9</v>
      </c>
      <c r="Y22" s="55">
        <v>103343.7</v>
      </c>
      <c r="Z22" s="55">
        <v>7170.9</v>
      </c>
      <c r="AA22" s="55">
        <v>76724</v>
      </c>
      <c r="AB22" s="58">
        <v>84439.5</v>
      </c>
      <c r="AC22" s="58">
        <v>14183.6</v>
      </c>
      <c r="AD22" s="58">
        <v>126171.5</v>
      </c>
      <c r="AE22" s="58">
        <v>13768</v>
      </c>
    </row>
    <row r="23" spans="1:31" s="19" customFormat="1" ht="29.25" customHeight="1" x14ac:dyDescent="0.15">
      <c r="A23" s="13"/>
      <c r="B23" s="14" t="s">
        <v>412</v>
      </c>
      <c r="C23" s="15">
        <v>36</v>
      </c>
      <c r="D23" s="55">
        <v>2311032.6</v>
      </c>
      <c r="E23" s="55">
        <v>2248810.1</v>
      </c>
      <c r="F23" s="55">
        <v>2329120.9</v>
      </c>
      <c r="G23" s="55">
        <v>1092921.8</v>
      </c>
      <c r="H23" s="55">
        <v>217258.4</v>
      </c>
      <c r="I23" s="55">
        <v>189925</v>
      </c>
      <c r="J23" s="55">
        <v>859917.9</v>
      </c>
      <c r="K23" s="55">
        <v>1337289.2</v>
      </c>
      <c r="L23" s="55">
        <v>710469.9</v>
      </c>
      <c r="M23" s="55">
        <v>102269.8</v>
      </c>
      <c r="N23" s="55">
        <v>1548708.4</v>
      </c>
      <c r="O23" s="55">
        <v>1371367.3</v>
      </c>
      <c r="P23" s="55">
        <v>570444</v>
      </c>
      <c r="Q23" s="55">
        <v>177341</v>
      </c>
      <c r="R23" s="55">
        <v>780412.3</v>
      </c>
      <c r="S23" s="55">
        <v>725260.1</v>
      </c>
      <c r="T23" s="55">
        <v>2417249.4</v>
      </c>
      <c r="U23" s="55">
        <v>2361957</v>
      </c>
      <c r="V23" s="55">
        <v>2159318</v>
      </c>
      <c r="W23" s="55">
        <v>2090495.4</v>
      </c>
      <c r="X23" s="55">
        <v>36473.599999999999</v>
      </c>
      <c r="Y23" s="55">
        <v>48483.7</v>
      </c>
      <c r="Z23" s="55">
        <v>28356.9</v>
      </c>
      <c r="AA23" s="55">
        <v>162273</v>
      </c>
      <c r="AB23" s="58">
        <v>165141</v>
      </c>
      <c r="AC23" s="58">
        <v>3611.4</v>
      </c>
      <c r="AD23" s="58">
        <v>89214.3</v>
      </c>
      <c r="AE23" s="58">
        <v>8881</v>
      </c>
    </row>
    <row r="24" spans="1:31" s="19" customFormat="1" ht="29.25" customHeight="1" x14ac:dyDescent="0.15">
      <c r="A24" s="13"/>
      <c r="B24" s="14" t="s">
        <v>413</v>
      </c>
      <c r="C24" s="15">
        <v>62</v>
      </c>
      <c r="D24" s="55">
        <v>1145709</v>
      </c>
      <c r="E24" s="55">
        <v>1061866</v>
      </c>
      <c r="F24" s="55">
        <v>1538172.9</v>
      </c>
      <c r="G24" s="55">
        <v>1023051.3</v>
      </c>
      <c r="H24" s="55">
        <v>362025</v>
      </c>
      <c r="I24" s="55">
        <v>215929.3</v>
      </c>
      <c r="J24" s="55">
        <v>515121.3</v>
      </c>
      <c r="K24" s="55">
        <v>1017536.6</v>
      </c>
      <c r="L24" s="55">
        <v>709972.9</v>
      </c>
      <c r="M24" s="55">
        <v>423299.5</v>
      </c>
      <c r="N24" s="55">
        <v>886436.1</v>
      </c>
      <c r="O24" s="55">
        <v>773021</v>
      </c>
      <c r="P24" s="55">
        <v>187879.5</v>
      </c>
      <c r="Q24" s="55">
        <v>83334</v>
      </c>
      <c r="R24" s="55">
        <v>651736.6</v>
      </c>
      <c r="S24" s="55">
        <v>482607.3</v>
      </c>
      <c r="T24" s="55">
        <v>1110375.7</v>
      </c>
      <c r="U24" s="55">
        <v>1087327</v>
      </c>
      <c r="V24" s="55">
        <v>843291.7</v>
      </c>
      <c r="W24" s="55">
        <v>828214.3</v>
      </c>
      <c r="X24" s="55">
        <v>55084</v>
      </c>
      <c r="Y24" s="55">
        <v>113879.3</v>
      </c>
      <c r="Z24" s="55">
        <v>19287.2</v>
      </c>
      <c r="AA24" s="55">
        <v>68150</v>
      </c>
      <c r="AB24" s="58">
        <v>70896</v>
      </c>
      <c r="AC24" s="58">
        <v>49316.800000000003</v>
      </c>
      <c r="AD24" s="58">
        <v>109865.3</v>
      </c>
      <c r="AE24" s="58">
        <v>13146</v>
      </c>
    </row>
    <row r="25" spans="1:31" s="19" customFormat="1" ht="29.25" customHeight="1" x14ac:dyDescent="0.15">
      <c r="A25" s="13"/>
      <c r="B25" s="14" t="s">
        <v>414</v>
      </c>
      <c r="C25" s="15">
        <v>65</v>
      </c>
      <c r="D25" s="55">
        <v>1564187</v>
      </c>
      <c r="E25" s="55">
        <v>1533355.7</v>
      </c>
      <c r="F25" s="55">
        <v>573269</v>
      </c>
      <c r="G25" s="55">
        <v>293548.2</v>
      </c>
      <c r="H25" s="55">
        <v>133601</v>
      </c>
      <c r="I25" s="55">
        <v>53747.3</v>
      </c>
      <c r="J25" s="55">
        <v>279721</v>
      </c>
      <c r="K25" s="55">
        <v>566628.1</v>
      </c>
      <c r="L25" s="55">
        <v>395993.59999999998</v>
      </c>
      <c r="M25" s="55">
        <v>65104.2</v>
      </c>
      <c r="N25" s="55">
        <v>308620.5</v>
      </c>
      <c r="O25" s="55">
        <v>281394.3</v>
      </c>
      <c r="P25" s="55">
        <v>78750</v>
      </c>
      <c r="Q25" s="55">
        <v>16824.2</v>
      </c>
      <c r="R25" s="55">
        <v>264648.3</v>
      </c>
      <c r="S25" s="55">
        <v>116173.7</v>
      </c>
      <c r="T25" s="55">
        <v>1311660.5</v>
      </c>
      <c r="U25" s="55">
        <v>1311443</v>
      </c>
      <c r="V25" s="55">
        <v>1217426.2</v>
      </c>
      <c r="W25" s="55">
        <v>1217243.8</v>
      </c>
      <c r="X25" s="55">
        <v>9830</v>
      </c>
      <c r="Y25" s="55">
        <v>20511</v>
      </c>
      <c r="Z25" s="55">
        <v>1927.6</v>
      </c>
      <c r="AA25" s="55">
        <v>77810</v>
      </c>
      <c r="AB25" s="58">
        <v>55755.8</v>
      </c>
      <c r="AC25" s="58">
        <v>591</v>
      </c>
      <c r="AD25" s="58">
        <v>205217.3</v>
      </c>
      <c r="AE25" s="58">
        <v>19846</v>
      </c>
    </row>
    <row r="26" spans="1:31" s="19" customFormat="1" ht="29.25" customHeight="1" thickBot="1" x14ac:dyDescent="0.2">
      <c r="A26" s="16"/>
      <c r="B26" s="17" t="s">
        <v>415</v>
      </c>
      <c r="C26" s="18">
        <v>22</v>
      </c>
      <c r="D26" s="18">
        <v>252322.4</v>
      </c>
      <c r="E26" s="18">
        <v>244040.5</v>
      </c>
      <c r="F26" s="18">
        <v>225584.7</v>
      </c>
      <c r="G26" s="18">
        <v>95825.4</v>
      </c>
      <c r="H26" s="18">
        <v>15550.7</v>
      </c>
      <c r="I26" s="18">
        <v>31781.200000000001</v>
      </c>
      <c r="J26" s="18">
        <v>129759.2</v>
      </c>
      <c r="K26" s="18">
        <v>149959</v>
      </c>
      <c r="L26" s="18">
        <v>45267</v>
      </c>
      <c r="M26" s="18">
        <v>9895</v>
      </c>
      <c r="N26" s="18">
        <v>150211.6</v>
      </c>
      <c r="O26" s="18">
        <v>149912.6</v>
      </c>
      <c r="P26" s="18">
        <v>22452.400000000001</v>
      </c>
      <c r="Q26" s="18">
        <v>299</v>
      </c>
      <c r="R26" s="18">
        <v>75372.800000000003</v>
      </c>
      <c r="S26" s="18">
        <v>72880</v>
      </c>
      <c r="T26" s="18">
        <v>242359.5</v>
      </c>
      <c r="U26" s="18">
        <v>242029.4</v>
      </c>
      <c r="V26" s="18">
        <v>191924.4</v>
      </c>
      <c r="W26" s="18">
        <v>191884.4</v>
      </c>
      <c r="X26" s="18">
        <v>5332.5</v>
      </c>
      <c r="Y26" s="18">
        <v>7204.4</v>
      </c>
      <c r="Z26" s="18">
        <v>4529.5</v>
      </c>
      <c r="AA26" s="18">
        <v>31912.400000000001</v>
      </c>
      <c r="AB26" s="40">
        <v>31435.7</v>
      </c>
      <c r="AC26" s="40">
        <v>1150.3</v>
      </c>
      <c r="AD26" s="40">
        <v>12566.8</v>
      </c>
      <c r="AE26" s="40">
        <v>2107</v>
      </c>
    </row>
  </sheetData>
  <mergeCells count="53">
    <mergeCell ref="C1:G1"/>
    <mergeCell ref="H1:M1"/>
    <mergeCell ref="N1:S1"/>
    <mergeCell ref="T1:Y1"/>
    <mergeCell ref="Z1:AE1"/>
    <mergeCell ref="AA2:AB2"/>
    <mergeCell ref="AD2:AE2"/>
    <mergeCell ref="D2:E2"/>
    <mergeCell ref="F2:G2"/>
    <mergeCell ref="I2:J2"/>
    <mergeCell ref="L2:M2"/>
    <mergeCell ref="O2:P2"/>
    <mergeCell ref="O4:O5"/>
    <mergeCell ref="Q4:Q5"/>
    <mergeCell ref="R2:S2"/>
    <mergeCell ref="U2:V2"/>
    <mergeCell ref="X2:Y2"/>
    <mergeCell ref="J4:J5"/>
    <mergeCell ref="K3:K5"/>
    <mergeCell ref="L3:L5"/>
    <mergeCell ref="M4:M5"/>
    <mergeCell ref="N3:N5"/>
    <mergeCell ref="H4:I4"/>
    <mergeCell ref="A6:B6"/>
    <mergeCell ref="A7:B7"/>
    <mergeCell ref="A8:B8"/>
    <mergeCell ref="F3:F5"/>
    <mergeCell ref="G4:G5"/>
    <mergeCell ref="A14:B14"/>
    <mergeCell ref="C3:C5"/>
    <mergeCell ref="D3:D5"/>
    <mergeCell ref="E3:E5"/>
    <mergeCell ref="A9:B9"/>
    <mergeCell ref="A10:B10"/>
    <mergeCell ref="A11:B11"/>
    <mergeCell ref="A12:B12"/>
    <mergeCell ref="A13:B13"/>
    <mergeCell ref="AB3:AB5"/>
    <mergeCell ref="AC3:AC5"/>
    <mergeCell ref="AD3:AD5"/>
    <mergeCell ref="AE3:AE5"/>
    <mergeCell ref="A3:B5"/>
    <mergeCell ref="W4:W5"/>
    <mergeCell ref="X3:X5"/>
    <mergeCell ref="Y3:Y5"/>
    <mergeCell ref="Z3:Z5"/>
    <mergeCell ref="AA3:AA5"/>
    <mergeCell ref="R3:R5"/>
    <mergeCell ref="S4:S5"/>
    <mergeCell ref="T3:T5"/>
    <mergeCell ref="U4:U5"/>
    <mergeCell ref="V3:V5"/>
    <mergeCell ref="O3:Q3"/>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5"/>
  <sheetViews>
    <sheetView showGridLines="0" showZeros="0" workbookViewId="0">
      <selection activeCell="H76" sqref="H76"/>
    </sheetView>
  </sheetViews>
  <sheetFormatPr defaultColWidth="9" defaultRowHeight="14.25" x14ac:dyDescent="0.15"/>
  <cols>
    <col min="1" max="1" width="1.375" style="6" customWidth="1"/>
    <col min="2" max="2" width="15.625" style="6" customWidth="1"/>
    <col min="3" max="3" width="10.125" style="44" customWidth="1"/>
    <col min="4" max="7" width="13" style="44" customWidth="1"/>
    <col min="8" max="12" width="9.625" style="44" customWidth="1"/>
    <col min="13" max="13" width="11.125" style="44" customWidth="1"/>
    <col min="14" max="14" width="9" style="2" customWidth="1"/>
    <col min="15" max="16384" width="9" style="2"/>
  </cols>
  <sheetData>
    <row r="1" spans="1:13" ht="24.95" customHeight="1" x14ac:dyDescent="0.15">
      <c r="A1" s="53"/>
      <c r="B1" s="53"/>
      <c r="C1" s="234" t="s">
        <v>509</v>
      </c>
      <c r="D1" s="234"/>
      <c r="E1" s="234"/>
      <c r="F1" s="234"/>
      <c r="G1" s="234"/>
      <c r="H1" s="234" t="s">
        <v>510</v>
      </c>
      <c r="I1" s="234"/>
      <c r="J1" s="234"/>
      <c r="K1" s="234"/>
      <c r="L1" s="234"/>
      <c r="M1" s="234"/>
    </row>
    <row r="2" spans="1:13" ht="20.100000000000001" customHeight="1" thickBot="1" x14ac:dyDescent="0.2">
      <c r="A2" s="45"/>
      <c r="B2" s="45"/>
      <c r="D2" s="46" t="str">
        <f>'13-12'!D2</f>
        <v>（2018年）</v>
      </c>
      <c r="F2" s="236" t="s">
        <v>51</v>
      </c>
      <c r="G2" s="236"/>
      <c r="H2" s="40"/>
      <c r="I2" s="235" t="str">
        <f>D2</f>
        <v>（2018年）</v>
      </c>
      <c r="J2" s="235"/>
      <c r="L2" s="236" t="s">
        <v>51</v>
      </c>
      <c r="M2" s="236"/>
    </row>
    <row r="3" spans="1:13" ht="20.100000000000001" customHeight="1" x14ac:dyDescent="0.15">
      <c r="A3" s="294" t="s">
        <v>394</v>
      </c>
      <c r="B3" s="215"/>
      <c r="C3" s="257" t="s">
        <v>52</v>
      </c>
      <c r="D3" s="246" t="s">
        <v>53</v>
      </c>
      <c r="E3" s="230" t="s">
        <v>55</v>
      </c>
      <c r="F3" s="246" t="s">
        <v>432</v>
      </c>
      <c r="G3" s="230" t="s">
        <v>60</v>
      </c>
      <c r="H3" s="230" t="s">
        <v>433</v>
      </c>
      <c r="I3" s="50"/>
      <c r="J3" s="249" t="s">
        <v>178</v>
      </c>
      <c r="K3" s="230" t="s">
        <v>179</v>
      </c>
      <c r="L3" s="230" t="s">
        <v>68</v>
      </c>
      <c r="M3" s="237" t="s">
        <v>71</v>
      </c>
    </row>
    <row r="4" spans="1:13" ht="30" customHeight="1" x14ac:dyDescent="0.15">
      <c r="A4" s="295"/>
      <c r="B4" s="216"/>
      <c r="C4" s="258"/>
      <c r="D4" s="247"/>
      <c r="E4" s="231"/>
      <c r="F4" s="247"/>
      <c r="G4" s="231"/>
      <c r="H4" s="233"/>
      <c r="I4" s="51" t="s">
        <v>77</v>
      </c>
      <c r="J4" s="250"/>
      <c r="K4" s="233"/>
      <c r="L4" s="231"/>
      <c r="M4" s="240"/>
    </row>
    <row r="5" spans="1:13" s="42" customFormat="1" ht="29.25" customHeight="1" x14ac:dyDescent="0.15">
      <c r="A5" s="290" t="s">
        <v>396</v>
      </c>
      <c r="B5" s="291"/>
      <c r="C5" s="49">
        <v>1353</v>
      </c>
      <c r="D5" s="49">
        <v>89927474</v>
      </c>
      <c r="E5" s="49">
        <v>94907219</v>
      </c>
      <c r="F5" s="49">
        <v>65446982</v>
      </c>
      <c r="G5" s="49">
        <v>59302698</v>
      </c>
      <c r="H5" s="49">
        <v>35604509</v>
      </c>
      <c r="I5" s="49">
        <v>24060968</v>
      </c>
      <c r="J5" s="49">
        <v>91307083</v>
      </c>
      <c r="K5" s="49">
        <v>78214776</v>
      </c>
      <c r="L5" s="52">
        <v>5050594</v>
      </c>
      <c r="M5" s="52">
        <v>482559</v>
      </c>
    </row>
    <row r="6" spans="1:13" s="19" customFormat="1" ht="29.25" customHeight="1" x14ac:dyDescent="0.15">
      <c r="A6" s="299" t="s">
        <v>397</v>
      </c>
      <c r="B6" s="300"/>
      <c r="C6" s="15">
        <v>104</v>
      </c>
      <c r="D6" s="15">
        <v>18409599</v>
      </c>
      <c r="E6" s="15">
        <v>17110898</v>
      </c>
      <c r="F6" s="15">
        <v>14245103</v>
      </c>
      <c r="G6" s="15">
        <v>9972061</v>
      </c>
      <c r="H6" s="15">
        <v>7138835</v>
      </c>
      <c r="I6" s="15">
        <v>3533598.5</v>
      </c>
      <c r="J6" s="15">
        <v>18820023</v>
      </c>
      <c r="K6" s="15">
        <v>16202489</v>
      </c>
      <c r="L6" s="39">
        <v>1923351.9</v>
      </c>
      <c r="M6" s="39">
        <v>64017</v>
      </c>
    </row>
    <row r="7" spans="1:13" s="19" customFormat="1" ht="29.25" customHeight="1" x14ac:dyDescent="0.15">
      <c r="A7" s="299" t="s">
        <v>398</v>
      </c>
      <c r="B7" s="300"/>
      <c r="C7" s="15">
        <v>72</v>
      </c>
      <c r="D7" s="15">
        <v>1608689.4</v>
      </c>
      <c r="E7" s="15">
        <v>2067932.8</v>
      </c>
      <c r="F7" s="15">
        <v>1053487</v>
      </c>
      <c r="G7" s="15">
        <v>1233055</v>
      </c>
      <c r="H7" s="15">
        <v>834876.7</v>
      </c>
      <c r="I7" s="15">
        <v>369301.2</v>
      </c>
      <c r="J7" s="15">
        <v>1615511.8</v>
      </c>
      <c r="K7" s="15">
        <v>1429824.9</v>
      </c>
      <c r="L7" s="39">
        <v>67498.2</v>
      </c>
      <c r="M7" s="39">
        <v>14344</v>
      </c>
    </row>
    <row r="8" spans="1:13" s="19" customFormat="1" ht="29.25" customHeight="1" x14ac:dyDescent="0.15">
      <c r="A8" s="299" t="s">
        <v>489</v>
      </c>
      <c r="B8" s="300"/>
      <c r="C8" s="15">
        <v>78</v>
      </c>
      <c r="D8" s="15">
        <v>7117171</v>
      </c>
      <c r="E8" s="15">
        <v>3905555.5</v>
      </c>
      <c r="F8" s="15">
        <v>2698613.6</v>
      </c>
      <c r="G8" s="15">
        <v>2413884.4</v>
      </c>
      <c r="H8" s="15">
        <v>1491670.5</v>
      </c>
      <c r="I8" s="15">
        <v>642699.9</v>
      </c>
      <c r="J8" s="15">
        <v>6883970</v>
      </c>
      <c r="K8" s="15">
        <v>6018546</v>
      </c>
      <c r="L8" s="39">
        <v>685182.2</v>
      </c>
      <c r="M8" s="39">
        <v>31741</v>
      </c>
    </row>
    <row r="9" spans="1:13" s="19" customFormat="1" ht="29.25" customHeight="1" x14ac:dyDescent="0.15">
      <c r="A9" s="299" t="s">
        <v>399</v>
      </c>
      <c r="B9" s="300"/>
      <c r="C9" s="15">
        <v>75</v>
      </c>
      <c r="D9" s="15">
        <v>2267571.5</v>
      </c>
      <c r="E9" s="15">
        <v>1437626.9</v>
      </c>
      <c r="F9" s="15">
        <v>800346.1</v>
      </c>
      <c r="G9" s="15">
        <v>958884.1</v>
      </c>
      <c r="H9" s="15">
        <v>478742.8</v>
      </c>
      <c r="I9" s="15">
        <v>200268.2</v>
      </c>
      <c r="J9" s="15">
        <v>2330218.6</v>
      </c>
      <c r="K9" s="15">
        <v>2027592.7</v>
      </c>
      <c r="L9" s="39">
        <v>136695.5</v>
      </c>
      <c r="M9" s="39">
        <v>17171</v>
      </c>
    </row>
    <row r="10" spans="1:13" s="19" customFormat="1" ht="29.25" customHeight="1" x14ac:dyDescent="0.15">
      <c r="A10" s="299" t="s">
        <v>400</v>
      </c>
      <c r="B10" s="300"/>
      <c r="C10" s="15">
        <v>86</v>
      </c>
      <c r="D10" s="15">
        <v>3413123.9</v>
      </c>
      <c r="E10" s="15">
        <v>3762913.7</v>
      </c>
      <c r="F10" s="15">
        <v>2774725.9</v>
      </c>
      <c r="G10" s="15">
        <v>2575239</v>
      </c>
      <c r="H10" s="15">
        <v>852574.5</v>
      </c>
      <c r="I10" s="15">
        <v>321727.2</v>
      </c>
      <c r="J10" s="15">
        <v>3623667.9</v>
      </c>
      <c r="K10" s="15">
        <v>2971713.1</v>
      </c>
      <c r="L10" s="39">
        <v>244810</v>
      </c>
      <c r="M10" s="39">
        <v>14313</v>
      </c>
    </row>
    <row r="11" spans="1:13" s="19" customFormat="1" ht="29.25" customHeight="1" x14ac:dyDescent="0.15">
      <c r="A11" s="299" t="s">
        <v>401</v>
      </c>
      <c r="B11" s="300"/>
      <c r="C11" s="15">
        <v>47</v>
      </c>
      <c r="D11" s="15">
        <v>903369.8</v>
      </c>
      <c r="E11" s="15">
        <v>870894.7</v>
      </c>
      <c r="F11" s="15">
        <v>533009.5</v>
      </c>
      <c r="G11" s="15">
        <v>563747.4</v>
      </c>
      <c r="H11" s="15">
        <v>307147.2</v>
      </c>
      <c r="I11" s="15">
        <v>299385.5</v>
      </c>
      <c r="J11" s="15">
        <v>949319.5</v>
      </c>
      <c r="K11" s="15">
        <v>890984.9</v>
      </c>
      <c r="L11" s="39">
        <v>11365.1</v>
      </c>
      <c r="M11" s="39">
        <v>6728</v>
      </c>
    </row>
    <row r="12" spans="1:13" s="19" customFormat="1" ht="29.25" customHeight="1" x14ac:dyDescent="0.15">
      <c r="A12" s="299" t="s">
        <v>402</v>
      </c>
      <c r="B12" s="300"/>
      <c r="C12" s="15">
        <v>148</v>
      </c>
      <c r="D12" s="15">
        <v>3094968.4</v>
      </c>
      <c r="E12" s="15">
        <v>2449377.5</v>
      </c>
      <c r="F12" s="15">
        <v>1468774.6</v>
      </c>
      <c r="G12" s="15">
        <v>1667395.4</v>
      </c>
      <c r="H12" s="15">
        <v>781980.2</v>
      </c>
      <c r="I12" s="15">
        <v>589683</v>
      </c>
      <c r="J12" s="15">
        <v>3205621.5</v>
      </c>
      <c r="K12" s="15">
        <v>2863534.7</v>
      </c>
      <c r="L12" s="39">
        <v>50433.8</v>
      </c>
      <c r="M12" s="39">
        <v>24655</v>
      </c>
    </row>
    <row r="13" spans="1:13" s="19" customFormat="1" ht="29.25" customHeight="1" x14ac:dyDescent="0.15">
      <c r="A13" s="299" t="s">
        <v>403</v>
      </c>
      <c r="B13" s="300"/>
      <c r="C13" s="15">
        <f>C5-C6-C7-C8-C9-C10-C11-C12</f>
        <v>743</v>
      </c>
      <c r="D13" s="131">
        <f t="shared" ref="D13:M13" si="0">D5-D6-D7-D8-D9-D10-D11-D12</f>
        <v>53112981</v>
      </c>
      <c r="E13" s="131">
        <f t="shared" si="0"/>
        <v>63302020</v>
      </c>
      <c r="F13" s="131">
        <f t="shared" si="0"/>
        <v>41872922</v>
      </c>
      <c r="G13" s="131">
        <f t="shared" si="0"/>
        <v>39918432</v>
      </c>
      <c r="H13" s="131">
        <f t="shared" si="0"/>
        <v>23718682</v>
      </c>
      <c r="I13" s="131">
        <f t="shared" si="0"/>
        <v>18104305</v>
      </c>
      <c r="J13" s="131">
        <f t="shared" si="0"/>
        <v>53878751</v>
      </c>
      <c r="K13" s="131">
        <f t="shared" si="0"/>
        <v>45810091</v>
      </c>
      <c r="L13" s="131">
        <f t="shared" si="0"/>
        <v>1931257</v>
      </c>
      <c r="M13" s="131">
        <f t="shared" si="0"/>
        <v>309590</v>
      </c>
    </row>
    <row r="14" spans="1:13" s="19" customFormat="1" ht="29.25" customHeight="1" x14ac:dyDescent="0.15">
      <c r="A14" s="13"/>
      <c r="B14" s="14" t="s">
        <v>404</v>
      </c>
      <c r="C14" s="15">
        <f>C13-C15-C16-C17-C18-C19-C20-C21-C22-C23-C24-C25</f>
        <v>11</v>
      </c>
      <c r="D14" s="131">
        <f t="shared" ref="D14:M14" si="1">D13-D15-D16-D17-D18-D19-D20-D21-D22-D23-D24-D25</f>
        <v>8776093</v>
      </c>
      <c r="E14" s="131">
        <f t="shared" si="1"/>
        <v>23248428</v>
      </c>
      <c r="F14" s="131">
        <f t="shared" si="1"/>
        <v>16234374</v>
      </c>
      <c r="G14" s="131">
        <f t="shared" si="1"/>
        <v>15562264</v>
      </c>
      <c r="H14" s="131">
        <f t="shared" si="1"/>
        <v>8021264</v>
      </c>
      <c r="I14" s="131">
        <f t="shared" si="1"/>
        <v>2312347</v>
      </c>
      <c r="J14" s="131">
        <f t="shared" si="1"/>
        <v>10352316</v>
      </c>
      <c r="K14" s="131">
        <f t="shared" si="1"/>
        <v>9181008</v>
      </c>
      <c r="L14" s="131">
        <f t="shared" si="1"/>
        <v>67057</v>
      </c>
      <c r="M14" s="131">
        <f t="shared" si="1"/>
        <v>88661</v>
      </c>
    </row>
    <row r="15" spans="1:13" s="19" customFormat="1" ht="29.25" customHeight="1" x14ac:dyDescent="0.15">
      <c r="A15" s="13"/>
      <c r="B15" s="14" t="s">
        <v>405</v>
      </c>
      <c r="C15" s="15">
        <v>118</v>
      </c>
      <c r="D15" s="39">
        <v>10373654</v>
      </c>
      <c r="E15" s="15">
        <v>16804099</v>
      </c>
      <c r="F15" s="15">
        <v>11526811</v>
      </c>
      <c r="G15" s="15">
        <v>10793315</v>
      </c>
      <c r="H15" s="15">
        <v>6010783</v>
      </c>
      <c r="I15" s="15">
        <v>5916597</v>
      </c>
      <c r="J15" s="15">
        <v>9964938</v>
      </c>
      <c r="K15" s="15">
        <v>8530089</v>
      </c>
      <c r="L15" s="39">
        <v>-119241.2</v>
      </c>
      <c r="M15" s="39">
        <v>54628</v>
      </c>
    </row>
    <row r="16" spans="1:13" s="19" customFormat="1" ht="29.25" customHeight="1" x14ac:dyDescent="0.15">
      <c r="A16" s="13"/>
      <c r="B16" s="14" t="s">
        <v>406</v>
      </c>
      <c r="C16" s="15">
        <v>154</v>
      </c>
      <c r="D16" s="39">
        <v>8533997</v>
      </c>
      <c r="E16" s="15">
        <v>5527842</v>
      </c>
      <c r="F16" s="15">
        <v>3161581.2</v>
      </c>
      <c r="G16" s="15">
        <v>2560602.9</v>
      </c>
      <c r="H16" s="15">
        <v>2967237.8</v>
      </c>
      <c r="I16" s="15">
        <v>1067728.3</v>
      </c>
      <c r="J16" s="15">
        <v>8748378</v>
      </c>
      <c r="K16" s="15">
        <v>7459651</v>
      </c>
      <c r="L16" s="39">
        <v>777126.2</v>
      </c>
      <c r="M16" s="39">
        <v>50828</v>
      </c>
    </row>
    <row r="17" spans="1:13" s="19" customFormat="1" ht="29.25" customHeight="1" x14ac:dyDescent="0.15">
      <c r="A17" s="13"/>
      <c r="B17" s="14" t="s">
        <v>407</v>
      </c>
      <c r="C17" s="15">
        <v>169</v>
      </c>
      <c r="D17" s="15">
        <v>13341269</v>
      </c>
      <c r="E17" s="15">
        <v>6971603</v>
      </c>
      <c r="F17" s="15">
        <v>3565212.3</v>
      </c>
      <c r="G17" s="15">
        <v>4305187.5</v>
      </c>
      <c r="H17" s="15">
        <v>2666415.5</v>
      </c>
      <c r="I17" s="15">
        <v>6436461</v>
      </c>
      <c r="J17" s="15">
        <v>13272668</v>
      </c>
      <c r="K17" s="15">
        <v>10370305</v>
      </c>
      <c r="L17" s="39">
        <v>646097.9</v>
      </c>
      <c r="M17" s="39">
        <v>46311</v>
      </c>
    </row>
    <row r="18" spans="1:13" s="19" customFormat="1" ht="29.25" customHeight="1" x14ac:dyDescent="0.15">
      <c r="A18" s="13"/>
      <c r="B18" s="14" t="s">
        <v>408</v>
      </c>
      <c r="C18" s="15">
        <v>22</v>
      </c>
      <c r="D18" s="39">
        <v>281594.5</v>
      </c>
      <c r="E18" s="15">
        <v>276414.3</v>
      </c>
      <c r="F18" s="15">
        <v>54526.6</v>
      </c>
      <c r="G18" s="15">
        <v>184643.1</v>
      </c>
      <c r="H18" s="15">
        <v>91771.1</v>
      </c>
      <c r="I18" s="15">
        <v>79342</v>
      </c>
      <c r="J18" s="15">
        <v>274330.8</v>
      </c>
      <c r="K18" s="15">
        <v>255595.1</v>
      </c>
      <c r="L18" s="39">
        <v>6059.3</v>
      </c>
      <c r="M18" s="39">
        <v>2784</v>
      </c>
    </row>
    <row r="19" spans="1:13" s="19" customFormat="1" ht="29.25" customHeight="1" x14ac:dyDescent="0.15">
      <c r="A19" s="13"/>
      <c r="B19" s="14" t="s">
        <v>409</v>
      </c>
      <c r="C19" s="15">
        <v>21</v>
      </c>
      <c r="D19" s="39">
        <v>316692.7</v>
      </c>
      <c r="E19" s="15">
        <v>687193.1</v>
      </c>
      <c r="F19" s="15">
        <v>190781.2</v>
      </c>
      <c r="G19" s="15">
        <v>495181.8</v>
      </c>
      <c r="H19" s="15">
        <v>192010.7</v>
      </c>
      <c r="I19" s="15">
        <v>102642.4</v>
      </c>
      <c r="J19" s="15">
        <v>275704</v>
      </c>
      <c r="K19" s="15">
        <v>244562.1</v>
      </c>
      <c r="L19" s="39">
        <v>-1899.2</v>
      </c>
      <c r="M19" s="39">
        <v>2505</v>
      </c>
    </row>
    <row r="20" spans="1:13" s="19" customFormat="1" ht="29.25" customHeight="1" x14ac:dyDescent="0.15">
      <c r="A20" s="13"/>
      <c r="B20" s="14" t="s">
        <v>410</v>
      </c>
      <c r="C20" s="15">
        <v>44</v>
      </c>
      <c r="D20" s="39">
        <v>4340382.3</v>
      </c>
      <c r="E20" s="15">
        <v>3504738.2</v>
      </c>
      <c r="F20" s="15">
        <v>3311943</v>
      </c>
      <c r="G20" s="15">
        <v>2442712.9</v>
      </c>
      <c r="H20" s="15">
        <v>1062024.8</v>
      </c>
      <c r="I20" s="15">
        <v>679776.3</v>
      </c>
      <c r="J20" s="15">
        <v>4083125.7</v>
      </c>
      <c r="K20" s="15">
        <v>3606834.5</v>
      </c>
      <c r="L20" s="39">
        <v>219941.5</v>
      </c>
      <c r="M20" s="39">
        <v>22792</v>
      </c>
    </row>
    <row r="21" spans="1:13" s="19" customFormat="1" ht="29.25" customHeight="1" x14ac:dyDescent="0.15">
      <c r="A21" s="13"/>
      <c r="B21" s="14" t="s">
        <v>411</v>
      </c>
      <c r="C21" s="15">
        <v>49</v>
      </c>
      <c r="D21" s="39">
        <v>2510767.4</v>
      </c>
      <c r="E21" s="15">
        <v>2286354.1</v>
      </c>
      <c r="F21" s="15">
        <v>1286565.2</v>
      </c>
      <c r="G21" s="15">
        <v>1026846.4</v>
      </c>
      <c r="H21" s="15">
        <v>1259506.7</v>
      </c>
      <c r="I21" s="15">
        <v>363844.3</v>
      </c>
      <c r="J21" s="15">
        <v>2534583.9</v>
      </c>
      <c r="K21" s="15">
        <v>2365704</v>
      </c>
      <c r="L21" s="39">
        <v>50976.9</v>
      </c>
      <c r="M21" s="39">
        <v>11385</v>
      </c>
    </row>
    <row r="22" spans="1:13" s="19" customFormat="1" ht="29.25" customHeight="1" x14ac:dyDescent="0.15">
      <c r="A22" s="13"/>
      <c r="B22" s="14" t="s">
        <v>412</v>
      </c>
      <c r="C22" s="15">
        <v>33</v>
      </c>
      <c r="D22" s="39">
        <v>2271425</v>
      </c>
      <c r="E22" s="15">
        <v>2223942</v>
      </c>
      <c r="F22" s="15">
        <v>1270431.8</v>
      </c>
      <c r="G22" s="15">
        <v>1472567.4</v>
      </c>
      <c r="H22" s="15">
        <v>751374.1</v>
      </c>
      <c r="I22" s="15">
        <v>694611.5</v>
      </c>
      <c r="J22" s="15">
        <v>2311938.4</v>
      </c>
      <c r="K22" s="15">
        <v>2054446.5</v>
      </c>
      <c r="L22" s="39">
        <v>164916.6</v>
      </c>
      <c r="M22" s="39">
        <v>6806</v>
      </c>
    </row>
    <row r="23" spans="1:13" s="19" customFormat="1" ht="29.25" customHeight="1" x14ac:dyDescent="0.15">
      <c r="A23" s="13"/>
      <c r="B23" s="14" t="s">
        <v>413</v>
      </c>
      <c r="C23" s="15">
        <v>51</v>
      </c>
      <c r="D23" s="15">
        <v>791633.3</v>
      </c>
      <c r="E23" s="15">
        <v>1135643.2</v>
      </c>
      <c r="F23" s="15">
        <v>658052.6</v>
      </c>
      <c r="G23" s="15">
        <v>689733.4</v>
      </c>
      <c r="H23" s="15">
        <v>445909.7</v>
      </c>
      <c r="I23" s="15">
        <v>307612</v>
      </c>
      <c r="J23" s="15">
        <v>744999.8</v>
      </c>
      <c r="K23" s="15">
        <v>555633.6</v>
      </c>
      <c r="L23" s="39">
        <v>39883.5</v>
      </c>
      <c r="M23" s="39">
        <v>9350</v>
      </c>
    </row>
    <row r="24" spans="1:13" s="43" customFormat="1" ht="29.25" customHeight="1" x14ac:dyDescent="0.15">
      <c r="A24" s="13"/>
      <c r="B24" s="14" t="s">
        <v>414</v>
      </c>
      <c r="C24" s="39">
        <v>52</v>
      </c>
      <c r="D24" s="15">
        <v>1338741</v>
      </c>
      <c r="E24" s="15">
        <v>458049.5</v>
      </c>
      <c r="F24" s="15">
        <v>486721.6</v>
      </c>
      <c r="G24" s="15">
        <v>258213.9</v>
      </c>
      <c r="H24" s="15">
        <v>199835.4</v>
      </c>
      <c r="I24" s="15">
        <v>90837.2</v>
      </c>
      <c r="J24" s="15">
        <v>1085934.7</v>
      </c>
      <c r="K24" s="15">
        <v>1005038.2</v>
      </c>
      <c r="L24" s="39">
        <v>49070</v>
      </c>
      <c r="M24" s="39">
        <v>11635</v>
      </c>
    </row>
    <row r="25" spans="1:13" s="43" customFormat="1" ht="29.25" customHeight="1" thickBot="1" x14ac:dyDescent="0.2">
      <c r="A25" s="16"/>
      <c r="B25" s="17" t="s">
        <v>415</v>
      </c>
      <c r="C25" s="18">
        <v>19</v>
      </c>
      <c r="D25" s="18">
        <v>236731.5</v>
      </c>
      <c r="E25" s="18">
        <v>177713.8</v>
      </c>
      <c r="F25" s="18">
        <v>125921.2</v>
      </c>
      <c r="G25" s="18">
        <v>127164</v>
      </c>
      <c r="H25" s="18">
        <v>50549.599999999999</v>
      </c>
      <c r="I25" s="18">
        <v>52506.1</v>
      </c>
      <c r="J25" s="18">
        <v>229834</v>
      </c>
      <c r="K25" s="18">
        <v>181223.9</v>
      </c>
      <c r="L25" s="40">
        <v>31268</v>
      </c>
      <c r="M25" s="40">
        <v>1905</v>
      </c>
    </row>
  </sheetData>
  <mergeCells count="25">
    <mergeCell ref="C1:G1"/>
    <mergeCell ref="H1:M1"/>
    <mergeCell ref="F2:G2"/>
    <mergeCell ref="I2:J2"/>
    <mergeCell ref="L2:M2"/>
    <mergeCell ref="A11:B11"/>
    <mergeCell ref="A12:B12"/>
    <mergeCell ref="A13:B13"/>
    <mergeCell ref="C3:C4"/>
    <mergeCell ref="A3:B4"/>
    <mergeCell ref="A5:B5"/>
    <mergeCell ref="A6:B6"/>
    <mergeCell ref="A7:B7"/>
    <mergeCell ref="A8:B8"/>
    <mergeCell ref="A9:B9"/>
    <mergeCell ref="D3:D4"/>
    <mergeCell ref="E3:E4"/>
    <mergeCell ref="F3:F4"/>
    <mergeCell ref="G3:G4"/>
    <mergeCell ref="A10:B10"/>
    <mergeCell ref="H3:H4"/>
    <mergeCell ref="J3:J4"/>
    <mergeCell ref="K3:K4"/>
    <mergeCell ref="L3:L4"/>
    <mergeCell ref="M3:M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5"/>
  <sheetViews>
    <sheetView showGridLines="0" showZeros="0" workbookViewId="0">
      <selection activeCell="H76" sqref="H76"/>
    </sheetView>
  </sheetViews>
  <sheetFormatPr defaultColWidth="9" defaultRowHeight="14.25" x14ac:dyDescent="0.15"/>
  <cols>
    <col min="1" max="1" width="1.375" style="6" customWidth="1"/>
    <col min="2" max="2" width="15.625" style="6" customWidth="1"/>
    <col min="3" max="3" width="10.125" style="44" customWidth="1"/>
    <col min="4" max="7" width="12.125" style="44" customWidth="1"/>
    <col min="8" max="12" width="9.625" style="44" customWidth="1"/>
    <col min="13" max="13" width="11.125" style="44" customWidth="1"/>
    <col min="14" max="14" width="9" style="2" customWidth="1"/>
    <col min="15" max="16384" width="9" style="2"/>
  </cols>
  <sheetData>
    <row r="1" spans="1:13" ht="24.95" customHeight="1" x14ac:dyDescent="0.15">
      <c r="A1" s="53"/>
      <c r="B1" s="53"/>
      <c r="C1" s="234" t="s">
        <v>507</v>
      </c>
      <c r="D1" s="234"/>
      <c r="E1" s="234"/>
      <c r="F1" s="234"/>
      <c r="G1" s="234"/>
      <c r="H1" s="234" t="s">
        <v>508</v>
      </c>
      <c r="I1" s="234"/>
      <c r="J1" s="234"/>
      <c r="K1" s="234"/>
      <c r="L1" s="234"/>
      <c r="M1" s="234"/>
    </row>
    <row r="2" spans="1:13" ht="20.100000000000001" customHeight="1" thickBot="1" x14ac:dyDescent="0.2">
      <c r="A2" s="45"/>
      <c r="B2" s="45"/>
      <c r="D2" s="46" t="str">
        <f>'13-13'!D2</f>
        <v>（2018年）</v>
      </c>
      <c r="F2" s="236" t="s">
        <v>51</v>
      </c>
      <c r="G2" s="236"/>
      <c r="H2" s="40"/>
      <c r="I2" s="235" t="str">
        <f>D2</f>
        <v>（2018年）</v>
      </c>
      <c r="J2" s="235"/>
      <c r="L2" s="236" t="s">
        <v>51</v>
      </c>
      <c r="M2" s="236"/>
    </row>
    <row r="3" spans="1:13" ht="20.100000000000001" customHeight="1" x14ac:dyDescent="0.15">
      <c r="A3" s="294" t="s">
        <v>394</v>
      </c>
      <c r="B3" s="215"/>
      <c r="C3" s="257" t="s">
        <v>52</v>
      </c>
      <c r="D3" s="246" t="s">
        <v>53</v>
      </c>
      <c r="E3" s="230" t="s">
        <v>55</v>
      </c>
      <c r="F3" s="246" t="s">
        <v>57</v>
      </c>
      <c r="G3" s="230" t="s">
        <v>60</v>
      </c>
      <c r="H3" s="230" t="s">
        <v>433</v>
      </c>
      <c r="I3" s="50"/>
      <c r="J3" s="249" t="s">
        <v>178</v>
      </c>
      <c r="K3" s="230" t="s">
        <v>179</v>
      </c>
      <c r="L3" s="230" t="s">
        <v>68</v>
      </c>
      <c r="M3" s="237" t="s">
        <v>71</v>
      </c>
    </row>
    <row r="4" spans="1:13" ht="30" customHeight="1" x14ac:dyDescent="0.15">
      <c r="A4" s="295"/>
      <c r="B4" s="216"/>
      <c r="C4" s="258"/>
      <c r="D4" s="247"/>
      <c r="E4" s="231"/>
      <c r="F4" s="247"/>
      <c r="G4" s="231"/>
      <c r="H4" s="233"/>
      <c r="I4" s="51" t="s">
        <v>77</v>
      </c>
      <c r="J4" s="250"/>
      <c r="K4" s="233"/>
      <c r="L4" s="231"/>
      <c r="M4" s="240"/>
    </row>
    <row r="5" spans="1:13" s="42" customFormat="1" ht="29.25" customHeight="1" x14ac:dyDescent="0.15">
      <c r="A5" s="290" t="s">
        <v>396</v>
      </c>
      <c r="B5" s="291"/>
      <c r="C5" s="49">
        <v>1185</v>
      </c>
      <c r="D5" s="49">
        <v>52136557</v>
      </c>
      <c r="E5" s="49">
        <v>30378898</v>
      </c>
      <c r="F5" s="49">
        <v>19290051</v>
      </c>
      <c r="G5" s="49">
        <v>18270142</v>
      </c>
      <c r="H5" s="49">
        <v>12108747</v>
      </c>
      <c r="I5" s="49">
        <v>9950167</v>
      </c>
      <c r="J5" s="49">
        <v>52197727</v>
      </c>
      <c r="K5" s="49">
        <v>44144908</v>
      </c>
      <c r="L5" s="52">
        <v>3986549.6</v>
      </c>
      <c r="M5" s="52">
        <v>235526</v>
      </c>
    </row>
    <row r="6" spans="1:13" s="19" customFormat="1" ht="29.25" customHeight="1" x14ac:dyDescent="0.15">
      <c r="A6" s="299" t="s">
        <v>397</v>
      </c>
      <c r="B6" s="300"/>
      <c r="C6" s="15">
        <v>94</v>
      </c>
      <c r="D6" s="15">
        <v>14430103</v>
      </c>
      <c r="E6" s="15">
        <v>9480532</v>
      </c>
      <c r="F6" s="15">
        <v>8007402</v>
      </c>
      <c r="G6" s="15">
        <v>5339945.8</v>
      </c>
      <c r="H6" s="15">
        <v>4140583.9</v>
      </c>
      <c r="I6" s="15">
        <v>1154091.7</v>
      </c>
      <c r="J6" s="15">
        <v>14846314</v>
      </c>
      <c r="K6" s="15">
        <v>12582529</v>
      </c>
      <c r="L6" s="39">
        <v>1790629</v>
      </c>
      <c r="M6" s="39">
        <v>52880</v>
      </c>
    </row>
    <row r="7" spans="1:13" s="19" customFormat="1" ht="29.25" customHeight="1" x14ac:dyDescent="0.15">
      <c r="A7" s="299" t="s">
        <v>398</v>
      </c>
      <c r="B7" s="300"/>
      <c r="C7" s="15">
        <v>95</v>
      </c>
      <c r="D7" s="15">
        <v>1417564.9</v>
      </c>
      <c r="E7" s="15">
        <v>1550083.2</v>
      </c>
      <c r="F7" s="15">
        <v>715002.4</v>
      </c>
      <c r="G7" s="15">
        <v>955148.3</v>
      </c>
      <c r="H7" s="15">
        <v>594935.1</v>
      </c>
      <c r="I7" s="15">
        <v>293508.2</v>
      </c>
      <c r="J7" s="15">
        <v>1288900.8</v>
      </c>
      <c r="K7" s="15">
        <v>1151456</v>
      </c>
      <c r="L7" s="39">
        <v>44407.5</v>
      </c>
      <c r="M7" s="39">
        <v>10181</v>
      </c>
    </row>
    <row r="8" spans="1:13" s="19" customFormat="1" ht="29.25" customHeight="1" x14ac:dyDescent="0.15">
      <c r="A8" s="299" t="s">
        <v>489</v>
      </c>
      <c r="B8" s="300"/>
      <c r="C8" s="15">
        <v>74</v>
      </c>
      <c r="D8" s="15">
        <v>6673261</v>
      </c>
      <c r="E8" s="15">
        <v>3512495.6</v>
      </c>
      <c r="F8" s="15">
        <v>2274028</v>
      </c>
      <c r="G8" s="15">
        <v>2153540.6</v>
      </c>
      <c r="H8" s="15">
        <v>1358954.6</v>
      </c>
      <c r="I8" s="15">
        <v>504404.4</v>
      </c>
      <c r="J8" s="15">
        <v>6455964</v>
      </c>
      <c r="K8" s="15">
        <v>5670867</v>
      </c>
      <c r="L8" s="39">
        <v>645888.5</v>
      </c>
      <c r="M8" s="39">
        <v>30344</v>
      </c>
    </row>
    <row r="9" spans="1:13" s="19" customFormat="1" ht="29.25" customHeight="1" x14ac:dyDescent="0.15">
      <c r="A9" s="299" t="s">
        <v>399</v>
      </c>
      <c r="B9" s="300"/>
      <c r="C9" s="15">
        <v>79</v>
      </c>
      <c r="D9" s="15">
        <v>1142950</v>
      </c>
      <c r="E9" s="15">
        <v>702904.6</v>
      </c>
      <c r="F9" s="15">
        <v>255889.7</v>
      </c>
      <c r="G9" s="15">
        <v>569554.6</v>
      </c>
      <c r="H9" s="15">
        <v>133350</v>
      </c>
      <c r="I9" s="15">
        <v>144433.1</v>
      </c>
      <c r="J9" s="15">
        <v>1211997</v>
      </c>
      <c r="K9" s="15">
        <v>1148491</v>
      </c>
      <c r="L9" s="39">
        <v>9939</v>
      </c>
      <c r="M9" s="39">
        <v>10065</v>
      </c>
    </row>
    <row r="10" spans="1:13" s="19" customFormat="1" ht="29.25" customHeight="1" x14ac:dyDescent="0.15">
      <c r="A10" s="299" t="s">
        <v>400</v>
      </c>
      <c r="B10" s="300"/>
      <c r="C10" s="15">
        <v>81</v>
      </c>
      <c r="D10" s="15">
        <v>1777424.1</v>
      </c>
      <c r="E10" s="15">
        <v>1739145.4</v>
      </c>
      <c r="F10" s="15">
        <v>708461.6</v>
      </c>
      <c r="G10" s="15">
        <v>994509.1</v>
      </c>
      <c r="H10" s="15">
        <v>744636.3</v>
      </c>
      <c r="I10" s="15">
        <v>150711</v>
      </c>
      <c r="J10" s="15">
        <v>1802761.4</v>
      </c>
      <c r="K10" s="15">
        <v>1514240.9</v>
      </c>
      <c r="L10" s="39">
        <v>87321.8</v>
      </c>
      <c r="M10" s="39">
        <v>8353</v>
      </c>
    </row>
    <row r="11" spans="1:13" s="19" customFormat="1" ht="29.25" customHeight="1" x14ac:dyDescent="0.15">
      <c r="A11" s="299" t="s">
        <v>401</v>
      </c>
      <c r="B11" s="300"/>
      <c r="C11" s="15">
        <v>38</v>
      </c>
      <c r="D11" s="15">
        <v>683873.2</v>
      </c>
      <c r="E11" s="15">
        <v>462857.4</v>
      </c>
      <c r="F11" s="15">
        <v>245298.8</v>
      </c>
      <c r="G11" s="15">
        <v>282080.8</v>
      </c>
      <c r="H11" s="15">
        <v>180776.5</v>
      </c>
      <c r="I11" s="15">
        <v>167750</v>
      </c>
      <c r="J11" s="15">
        <v>716722.6</v>
      </c>
      <c r="K11" s="15">
        <v>680901.9</v>
      </c>
      <c r="L11" s="39">
        <v>10668.6</v>
      </c>
      <c r="M11" s="39">
        <v>4775</v>
      </c>
    </row>
    <row r="12" spans="1:13" s="19" customFormat="1" ht="29.25" customHeight="1" x14ac:dyDescent="0.15">
      <c r="A12" s="299" t="s">
        <v>402</v>
      </c>
      <c r="B12" s="300"/>
      <c r="C12" s="15">
        <v>125</v>
      </c>
      <c r="D12" s="15">
        <v>2280879</v>
      </c>
      <c r="E12" s="15">
        <v>1676137.5</v>
      </c>
      <c r="F12" s="15">
        <v>946106.6</v>
      </c>
      <c r="G12" s="15">
        <v>1091381</v>
      </c>
      <c r="H12" s="15">
        <v>584755</v>
      </c>
      <c r="I12" s="15">
        <v>429934.2</v>
      </c>
      <c r="J12" s="15">
        <v>2284242</v>
      </c>
      <c r="K12" s="15">
        <v>2049849.9</v>
      </c>
      <c r="L12" s="39">
        <v>19608.8</v>
      </c>
      <c r="M12" s="39">
        <v>17025</v>
      </c>
    </row>
    <row r="13" spans="1:13" s="19" customFormat="1" ht="29.25" customHeight="1" x14ac:dyDescent="0.15">
      <c r="A13" s="299" t="s">
        <v>403</v>
      </c>
      <c r="B13" s="300"/>
      <c r="C13" s="15">
        <f>C5-C6-C7-C8-C9-C10-C11-C12</f>
        <v>599</v>
      </c>
      <c r="D13" s="131">
        <f t="shared" ref="D13:M13" si="0">D5-D6-D7-D8-D9-D10-D11-D12</f>
        <v>23730502</v>
      </c>
      <c r="E13" s="131">
        <f t="shared" si="0"/>
        <v>11254742</v>
      </c>
      <c r="F13" s="131">
        <f t="shared" si="0"/>
        <v>6137862</v>
      </c>
      <c r="G13" s="131">
        <f t="shared" si="0"/>
        <v>6883982</v>
      </c>
      <c r="H13" s="131">
        <f t="shared" si="0"/>
        <v>4370756</v>
      </c>
      <c r="I13" s="131">
        <f t="shared" si="0"/>
        <v>7105334</v>
      </c>
      <c r="J13" s="131">
        <f t="shared" si="0"/>
        <v>23590825</v>
      </c>
      <c r="K13" s="131">
        <f t="shared" si="0"/>
        <v>19346572</v>
      </c>
      <c r="L13" s="131">
        <f t="shared" si="0"/>
        <v>1378086</v>
      </c>
      <c r="M13" s="131">
        <f t="shared" si="0"/>
        <v>101903</v>
      </c>
    </row>
    <row r="14" spans="1:13" s="19" customFormat="1" ht="29.25" customHeight="1" x14ac:dyDescent="0.15">
      <c r="A14" s="13"/>
      <c r="B14" s="14" t="s">
        <v>404</v>
      </c>
      <c r="C14" s="15">
        <f>C13-C15-C16-C17-C18-C19-C20-C21-C22-C23-C24-C25</f>
        <v>1</v>
      </c>
      <c r="D14" s="131">
        <f t="shared" ref="D14:M14" si="1">D13-D15-D16-D17-D18-D19-D20-D21-D22-D23-D24-D25</f>
        <v>1999</v>
      </c>
      <c r="E14" s="131">
        <f t="shared" si="1"/>
        <v>43533</v>
      </c>
      <c r="F14" s="131">
        <f t="shared" si="1"/>
        <v>0</v>
      </c>
      <c r="G14" s="131">
        <f t="shared" si="1"/>
        <v>46535</v>
      </c>
      <c r="H14" s="131">
        <f t="shared" si="1"/>
        <v>-3000</v>
      </c>
      <c r="I14" s="131">
        <f t="shared" si="1"/>
        <v>-1</v>
      </c>
      <c r="J14" s="131">
        <f t="shared" si="1"/>
        <v>5979</v>
      </c>
      <c r="K14" s="131">
        <f t="shared" si="1"/>
        <v>6907</v>
      </c>
      <c r="L14" s="131">
        <f t="shared" si="1"/>
        <v>-2879</v>
      </c>
      <c r="M14" s="131">
        <f t="shared" si="1"/>
        <v>0</v>
      </c>
    </row>
    <row r="15" spans="1:13" s="19" customFormat="1" ht="29.25" customHeight="1" x14ac:dyDescent="0.15">
      <c r="A15" s="13"/>
      <c r="B15" s="14" t="s">
        <v>405</v>
      </c>
      <c r="C15" s="15">
        <v>78</v>
      </c>
      <c r="D15" s="39">
        <v>2605176.5</v>
      </c>
      <c r="E15" s="15">
        <v>1841289.9</v>
      </c>
      <c r="F15" s="15">
        <v>800350.7</v>
      </c>
      <c r="G15" s="15">
        <v>1542425.7</v>
      </c>
      <c r="H15" s="15">
        <v>298862.8</v>
      </c>
      <c r="I15" s="15">
        <v>266030.3</v>
      </c>
      <c r="J15" s="15">
        <v>2642638</v>
      </c>
      <c r="K15" s="15">
        <v>2373225</v>
      </c>
      <c r="L15" s="39">
        <v>119697.7</v>
      </c>
      <c r="M15" s="39">
        <v>7411</v>
      </c>
    </row>
    <row r="16" spans="1:13" s="19" customFormat="1" ht="29.25" customHeight="1" x14ac:dyDescent="0.15">
      <c r="A16" s="13"/>
      <c r="B16" s="14" t="s">
        <v>406</v>
      </c>
      <c r="C16" s="15">
        <v>120</v>
      </c>
      <c r="D16" s="39">
        <v>5225513.8</v>
      </c>
      <c r="E16" s="15">
        <v>3359948.9</v>
      </c>
      <c r="F16" s="15">
        <v>2159122</v>
      </c>
      <c r="G16" s="15">
        <v>1258948.2</v>
      </c>
      <c r="H16" s="15">
        <v>2100999.6</v>
      </c>
      <c r="I16" s="15">
        <v>676267.1</v>
      </c>
      <c r="J16" s="15">
        <v>5353759</v>
      </c>
      <c r="K16" s="15">
        <v>4429908</v>
      </c>
      <c r="L16" s="39">
        <v>662976.4</v>
      </c>
      <c r="M16" s="39">
        <v>29028</v>
      </c>
    </row>
    <row r="17" spans="1:13" s="19" customFormat="1" ht="29.25" customHeight="1" x14ac:dyDescent="0.15">
      <c r="A17" s="13"/>
      <c r="B17" s="14" t="s">
        <v>407</v>
      </c>
      <c r="C17" s="15">
        <v>197</v>
      </c>
      <c r="D17" s="15">
        <v>11117204</v>
      </c>
      <c r="E17" s="15">
        <v>3268909.7</v>
      </c>
      <c r="F17" s="15">
        <v>1471236.1</v>
      </c>
      <c r="G17" s="15">
        <v>2309387.6</v>
      </c>
      <c r="H17" s="15">
        <v>959520.4</v>
      </c>
      <c r="I17" s="15">
        <v>5579807</v>
      </c>
      <c r="J17" s="15">
        <v>11220220</v>
      </c>
      <c r="K17" s="15">
        <v>8602895</v>
      </c>
      <c r="L17" s="39">
        <v>362526</v>
      </c>
      <c r="M17" s="39">
        <v>26621</v>
      </c>
    </row>
    <row r="18" spans="1:13" s="19" customFormat="1" ht="29.25" customHeight="1" x14ac:dyDescent="0.15">
      <c r="A18" s="13"/>
      <c r="B18" s="14" t="s">
        <v>408</v>
      </c>
      <c r="C18" s="15">
        <v>20</v>
      </c>
      <c r="D18" s="39">
        <v>271650.8</v>
      </c>
      <c r="E18" s="15">
        <v>273082</v>
      </c>
      <c r="F18" s="15">
        <v>53369.3</v>
      </c>
      <c r="G18" s="15">
        <v>182733.1</v>
      </c>
      <c r="H18" s="15">
        <v>90348.4</v>
      </c>
      <c r="I18" s="15">
        <v>77976</v>
      </c>
      <c r="J18" s="15">
        <v>264837.2</v>
      </c>
      <c r="K18" s="15">
        <v>246366</v>
      </c>
      <c r="L18" s="39">
        <v>5537.2</v>
      </c>
      <c r="M18" s="39">
        <v>2640</v>
      </c>
    </row>
    <row r="19" spans="1:13" s="19" customFormat="1" ht="29.25" customHeight="1" x14ac:dyDescent="0.15">
      <c r="A19" s="13"/>
      <c r="B19" s="14" t="s">
        <v>409</v>
      </c>
      <c r="C19" s="15">
        <v>12</v>
      </c>
      <c r="D19" s="39">
        <v>112329.4</v>
      </c>
      <c r="E19" s="15">
        <v>69912</v>
      </c>
      <c r="F19" s="15">
        <v>17602</v>
      </c>
      <c r="G19" s="15">
        <v>46581.599999999999</v>
      </c>
      <c r="H19" s="15">
        <v>23330.5</v>
      </c>
      <c r="I19" s="15">
        <v>16770.3</v>
      </c>
      <c r="J19" s="15">
        <v>114881.7</v>
      </c>
      <c r="K19" s="15">
        <v>108055.1</v>
      </c>
      <c r="L19" s="39">
        <v>608.4</v>
      </c>
      <c r="M19" s="39">
        <v>861</v>
      </c>
    </row>
    <row r="20" spans="1:13" s="19" customFormat="1" ht="29.25" customHeight="1" x14ac:dyDescent="0.15">
      <c r="A20" s="13"/>
      <c r="B20" s="14" t="s">
        <v>410</v>
      </c>
      <c r="C20" s="15">
        <v>30</v>
      </c>
      <c r="D20" s="39">
        <v>2329271.6</v>
      </c>
      <c r="E20" s="15">
        <v>1110292.3</v>
      </c>
      <c r="F20" s="15">
        <v>753582.9</v>
      </c>
      <c r="G20" s="15">
        <v>698659.3</v>
      </c>
      <c r="H20" s="15">
        <v>411632.7</v>
      </c>
      <c r="I20" s="15">
        <v>195134.9</v>
      </c>
      <c r="J20" s="15">
        <v>2054181</v>
      </c>
      <c r="K20" s="15">
        <v>1842767</v>
      </c>
      <c r="L20" s="39">
        <v>151572</v>
      </c>
      <c r="M20" s="39">
        <v>13076</v>
      </c>
    </row>
    <row r="21" spans="1:13" s="19" customFormat="1" ht="29.25" customHeight="1" x14ac:dyDescent="0.15">
      <c r="A21" s="13"/>
      <c r="B21" s="14" t="s">
        <v>411</v>
      </c>
      <c r="C21" s="15">
        <v>38</v>
      </c>
      <c r="D21" s="39">
        <v>431361.8</v>
      </c>
      <c r="E21" s="15">
        <v>436702.2</v>
      </c>
      <c r="F21" s="15">
        <v>170423.7</v>
      </c>
      <c r="G21" s="15">
        <v>289801</v>
      </c>
      <c r="H21" s="15">
        <v>146900.1</v>
      </c>
      <c r="I21" s="15">
        <v>72597.7</v>
      </c>
      <c r="J21" s="15">
        <v>483410.2</v>
      </c>
      <c r="K21" s="15">
        <v>437748</v>
      </c>
      <c r="L21" s="39">
        <v>9732</v>
      </c>
      <c r="M21" s="39">
        <v>6252</v>
      </c>
    </row>
    <row r="22" spans="1:13" s="19" customFormat="1" ht="29.25" customHeight="1" x14ac:dyDescent="0.15">
      <c r="A22" s="13"/>
      <c r="B22" s="14" t="s">
        <v>412</v>
      </c>
      <c r="C22" s="15">
        <v>18</v>
      </c>
      <c r="D22" s="39">
        <v>141822.1</v>
      </c>
      <c r="E22" s="15">
        <v>150950.6</v>
      </c>
      <c r="F22" s="15">
        <v>57628.5</v>
      </c>
      <c r="G22" s="15">
        <v>99935.2</v>
      </c>
      <c r="H22" s="15">
        <v>51015.3</v>
      </c>
      <c r="I22" s="15">
        <v>48568.7</v>
      </c>
      <c r="J22" s="15">
        <v>207972</v>
      </c>
      <c r="K22" s="15">
        <v>188855.9</v>
      </c>
      <c r="L22" s="39">
        <v>2789.4</v>
      </c>
      <c r="M22" s="39">
        <v>1054</v>
      </c>
    </row>
    <row r="23" spans="1:13" s="19" customFormat="1" ht="29.25" customHeight="1" x14ac:dyDescent="0.15">
      <c r="A23" s="13"/>
      <c r="B23" s="14" t="s">
        <v>413</v>
      </c>
      <c r="C23" s="15">
        <v>23</v>
      </c>
      <c r="D23" s="15">
        <v>115574.39999999999</v>
      </c>
      <c r="E23" s="15">
        <v>225992</v>
      </c>
      <c r="F23" s="15">
        <v>179755.6</v>
      </c>
      <c r="G23" s="15">
        <v>124823.9</v>
      </c>
      <c r="H23" s="15">
        <v>101168.1</v>
      </c>
      <c r="I23" s="15">
        <v>72677.2</v>
      </c>
      <c r="J23" s="15">
        <v>112987.7</v>
      </c>
      <c r="K23" s="15">
        <v>82162</v>
      </c>
      <c r="L23" s="39">
        <v>-556</v>
      </c>
      <c r="M23" s="39">
        <v>2749</v>
      </c>
    </row>
    <row r="24" spans="1:13" s="43" customFormat="1" ht="29.25" customHeight="1" x14ac:dyDescent="0.15">
      <c r="A24" s="13"/>
      <c r="B24" s="14" t="s">
        <v>414</v>
      </c>
      <c r="C24" s="39">
        <v>46</v>
      </c>
      <c r="D24" s="15">
        <v>1186722</v>
      </c>
      <c r="E24" s="15">
        <v>333213.8</v>
      </c>
      <c r="F24" s="15">
        <v>373500.2</v>
      </c>
      <c r="G24" s="15">
        <v>178921.60000000001</v>
      </c>
      <c r="H24" s="15">
        <v>154292</v>
      </c>
      <c r="I24" s="15">
        <v>59273.9</v>
      </c>
      <c r="J24" s="15">
        <v>943396.3</v>
      </c>
      <c r="K24" s="15">
        <v>877658.5</v>
      </c>
      <c r="L24" s="39">
        <v>43320.1</v>
      </c>
      <c r="M24" s="39">
        <v>10457</v>
      </c>
    </row>
    <row r="25" spans="1:13" s="43" customFormat="1" ht="29.25" customHeight="1" thickBot="1" x14ac:dyDescent="0.2">
      <c r="A25" s="16"/>
      <c r="B25" s="17" t="s">
        <v>415</v>
      </c>
      <c r="C25" s="18">
        <v>16</v>
      </c>
      <c r="D25" s="18">
        <v>191876.7</v>
      </c>
      <c r="E25" s="18">
        <v>140915.6</v>
      </c>
      <c r="F25" s="18">
        <v>101291.4</v>
      </c>
      <c r="G25" s="18">
        <v>105229.3</v>
      </c>
      <c r="H25" s="18">
        <v>35686</v>
      </c>
      <c r="I25" s="18">
        <v>40232</v>
      </c>
      <c r="J25" s="18">
        <v>186562.5</v>
      </c>
      <c r="K25" s="18">
        <v>150025</v>
      </c>
      <c r="L25" s="40">
        <v>22761.9</v>
      </c>
      <c r="M25" s="40">
        <v>1754</v>
      </c>
    </row>
  </sheetData>
  <mergeCells count="25">
    <mergeCell ref="C1:G1"/>
    <mergeCell ref="H1:M1"/>
    <mergeCell ref="F2:G2"/>
    <mergeCell ref="I2:J2"/>
    <mergeCell ref="L2:M2"/>
    <mergeCell ref="A11:B11"/>
    <mergeCell ref="A12:B12"/>
    <mergeCell ref="A13:B13"/>
    <mergeCell ref="C3:C4"/>
    <mergeCell ref="A3:B4"/>
    <mergeCell ref="A5:B5"/>
    <mergeCell ref="A6:B6"/>
    <mergeCell ref="A7:B7"/>
    <mergeCell ref="A8:B8"/>
    <mergeCell ref="A9:B9"/>
    <mergeCell ref="D3:D4"/>
    <mergeCell ref="E3:E4"/>
    <mergeCell ref="F3:F4"/>
    <mergeCell ref="G3:G4"/>
    <mergeCell ref="A10:B10"/>
    <mergeCell ref="H3:H4"/>
    <mergeCell ref="J3:J4"/>
    <mergeCell ref="K3:K4"/>
    <mergeCell ref="L3:L4"/>
    <mergeCell ref="M3:M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25"/>
  <sheetViews>
    <sheetView showGridLines="0" showZeros="0" workbookViewId="0">
      <selection activeCell="H76" sqref="H76"/>
    </sheetView>
  </sheetViews>
  <sheetFormatPr defaultColWidth="9" defaultRowHeight="14.25" x14ac:dyDescent="0.15"/>
  <cols>
    <col min="1" max="1" width="1.375" style="6" customWidth="1"/>
    <col min="2" max="2" width="15.625" style="6" customWidth="1"/>
    <col min="3" max="7" width="11.75" style="44" customWidth="1"/>
    <col min="8" max="12" width="9.625" style="44" customWidth="1"/>
    <col min="13" max="13" width="11.125" style="44" customWidth="1"/>
    <col min="14" max="14" width="9" style="2" customWidth="1"/>
    <col min="15" max="16384" width="9" style="2"/>
  </cols>
  <sheetData>
    <row r="1" spans="1:13" s="41" customFormat="1" ht="24.95" customHeight="1" x14ac:dyDescent="0.15">
      <c r="C1" s="270" t="s">
        <v>505</v>
      </c>
      <c r="D1" s="270"/>
      <c r="E1" s="270"/>
      <c r="F1" s="270"/>
      <c r="G1" s="270"/>
      <c r="H1" s="270" t="s">
        <v>506</v>
      </c>
      <c r="I1" s="270"/>
      <c r="J1" s="270"/>
      <c r="K1" s="270"/>
      <c r="L1" s="270"/>
      <c r="M1" s="270"/>
    </row>
    <row r="2" spans="1:13" ht="20.100000000000001" customHeight="1" thickBot="1" x14ac:dyDescent="0.2">
      <c r="A2" s="45"/>
      <c r="B2" s="45"/>
      <c r="D2" s="46" t="str">
        <f>'13-14'!D2</f>
        <v>（2018年）</v>
      </c>
      <c r="F2" s="236" t="s">
        <v>51</v>
      </c>
      <c r="G2" s="236"/>
      <c r="H2" s="40"/>
      <c r="I2" s="235" t="str">
        <f>D2</f>
        <v>（2018年）</v>
      </c>
      <c r="J2" s="235"/>
      <c r="L2" s="236" t="s">
        <v>51</v>
      </c>
      <c r="M2" s="236"/>
    </row>
    <row r="3" spans="1:13" ht="20.100000000000001" customHeight="1" x14ac:dyDescent="0.15">
      <c r="A3" s="294" t="s">
        <v>394</v>
      </c>
      <c r="B3" s="215"/>
      <c r="C3" s="257" t="s">
        <v>52</v>
      </c>
      <c r="D3" s="246" t="s">
        <v>53</v>
      </c>
      <c r="E3" s="230" t="s">
        <v>55</v>
      </c>
      <c r="F3" s="246" t="s">
        <v>432</v>
      </c>
      <c r="G3" s="230" t="s">
        <v>60</v>
      </c>
      <c r="H3" s="230" t="s">
        <v>433</v>
      </c>
      <c r="I3" s="50"/>
      <c r="J3" s="249" t="s">
        <v>178</v>
      </c>
      <c r="K3" s="230" t="s">
        <v>179</v>
      </c>
      <c r="L3" s="230" t="s">
        <v>68</v>
      </c>
      <c r="M3" s="237" t="s">
        <v>71</v>
      </c>
    </row>
    <row r="4" spans="1:13" ht="30" customHeight="1" x14ac:dyDescent="0.15">
      <c r="A4" s="295"/>
      <c r="B4" s="216"/>
      <c r="C4" s="258"/>
      <c r="D4" s="247"/>
      <c r="E4" s="231"/>
      <c r="F4" s="247"/>
      <c r="G4" s="231"/>
      <c r="H4" s="233"/>
      <c r="I4" s="51" t="s">
        <v>77</v>
      </c>
      <c r="J4" s="250"/>
      <c r="K4" s="233"/>
      <c r="L4" s="231"/>
      <c r="M4" s="240"/>
    </row>
    <row r="5" spans="1:13" s="42" customFormat="1" ht="29.25" customHeight="1" x14ac:dyDescent="0.15">
      <c r="A5" s="290" t="s">
        <v>396</v>
      </c>
      <c r="B5" s="291"/>
      <c r="C5" s="49">
        <v>82</v>
      </c>
      <c r="D5" s="49">
        <v>9153632</v>
      </c>
      <c r="E5" s="49">
        <v>8892587</v>
      </c>
      <c r="F5" s="49">
        <v>5666435</v>
      </c>
      <c r="G5" s="49">
        <v>4892331.7</v>
      </c>
      <c r="H5" s="49">
        <v>4000255.3</v>
      </c>
      <c r="I5" s="49">
        <v>1651817.4</v>
      </c>
      <c r="J5" s="49">
        <v>9531382</v>
      </c>
      <c r="K5" s="49">
        <v>8209148</v>
      </c>
      <c r="L5" s="52">
        <v>1055197.8</v>
      </c>
      <c r="M5" s="52">
        <v>46647</v>
      </c>
    </row>
    <row r="6" spans="1:13" s="19" customFormat="1" ht="29.25" customHeight="1" x14ac:dyDescent="0.15">
      <c r="A6" s="299" t="s">
        <v>397</v>
      </c>
      <c r="B6" s="300"/>
      <c r="C6" s="15">
        <v>6</v>
      </c>
      <c r="D6" s="15">
        <v>170146.4</v>
      </c>
      <c r="E6" s="15">
        <v>218757.1</v>
      </c>
      <c r="F6" s="15">
        <v>104406.3</v>
      </c>
      <c r="G6" s="15">
        <v>105987.4</v>
      </c>
      <c r="H6" s="15">
        <v>112769.8</v>
      </c>
      <c r="I6" s="15">
        <v>69116.7</v>
      </c>
      <c r="J6" s="15">
        <v>157668.1</v>
      </c>
      <c r="K6" s="15">
        <v>129982.6</v>
      </c>
      <c r="L6" s="39">
        <v>13262.4</v>
      </c>
      <c r="M6" s="39">
        <v>3709</v>
      </c>
    </row>
    <row r="7" spans="1:13" s="19" customFormat="1" ht="29.25" customHeight="1" x14ac:dyDescent="0.15">
      <c r="A7" s="299" t="s">
        <v>398</v>
      </c>
      <c r="B7" s="300"/>
      <c r="C7" s="15">
        <v>5</v>
      </c>
      <c r="D7" s="15">
        <v>1874372.3</v>
      </c>
      <c r="E7" s="15">
        <v>1406044.8</v>
      </c>
      <c r="F7" s="15">
        <v>1559084.5</v>
      </c>
      <c r="G7" s="15">
        <v>1170462</v>
      </c>
      <c r="H7" s="15">
        <v>235582.7</v>
      </c>
      <c r="I7" s="15">
        <v>74598</v>
      </c>
      <c r="J7" s="15">
        <v>2053666.9</v>
      </c>
      <c r="K7" s="15">
        <v>1852308.5</v>
      </c>
      <c r="L7" s="39">
        <v>227892.9</v>
      </c>
      <c r="M7" s="39">
        <v>8311</v>
      </c>
    </row>
    <row r="8" spans="1:13" s="19" customFormat="1" ht="29.25" customHeight="1" x14ac:dyDescent="0.15">
      <c r="A8" s="299" t="s">
        <v>489</v>
      </c>
      <c r="B8" s="300"/>
      <c r="C8" s="15">
        <v>3</v>
      </c>
      <c r="D8" s="15">
        <v>50638.5</v>
      </c>
      <c r="E8" s="15">
        <v>54887.8</v>
      </c>
      <c r="F8" s="15">
        <v>36771.4</v>
      </c>
      <c r="G8" s="15">
        <v>15650.5</v>
      </c>
      <c r="H8" s="15">
        <v>39237</v>
      </c>
      <c r="I8" s="15">
        <v>33710.400000000001</v>
      </c>
      <c r="J8" s="15">
        <v>65141.7</v>
      </c>
      <c r="K8" s="15">
        <v>56241.5</v>
      </c>
      <c r="L8" s="39">
        <v>6439.7</v>
      </c>
      <c r="M8" s="39">
        <v>496</v>
      </c>
    </row>
    <row r="9" spans="1:13" s="19" customFormat="1" ht="29.25" customHeight="1" x14ac:dyDescent="0.15">
      <c r="A9" s="299" t="s">
        <v>399</v>
      </c>
      <c r="B9" s="300"/>
      <c r="C9" s="15">
        <v>8</v>
      </c>
      <c r="D9" s="15">
        <v>372532</v>
      </c>
      <c r="E9" s="15">
        <v>574542</v>
      </c>
      <c r="F9" s="15">
        <v>327685</v>
      </c>
      <c r="G9" s="15">
        <v>208004.5</v>
      </c>
      <c r="H9" s="15">
        <v>366537.4</v>
      </c>
      <c r="I9" s="15">
        <v>158458</v>
      </c>
      <c r="J9" s="15">
        <v>425925.1</v>
      </c>
      <c r="K9" s="15">
        <v>361552.9</v>
      </c>
      <c r="L9" s="39">
        <v>42697.9</v>
      </c>
      <c r="M9" s="39">
        <v>2350</v>
      </c>
    </row>
    <row r="10" spans="1:13" s="19" customFormat="1" ht="29.25" customHeight="1" x14ac:dyDescent="0.15">
      <c r="A10" s="299" t="s">
        <v>400</v>
      </c>
      <c r="B10" s="300"/>
      <c r="C10" s="15">
        <v>6</v>
      </c>
      <c r="D10" s="15">
        <v>626327</v>
      </c>
      <c r="E10" s="15">
        <v>572175</v>
      </c>
      <c r="F10" s="15">
        <v>270174.5</v>
      </c>
      <c r="G10" s="15">
        <v>321716</v>
      </c>
      <c r="H10" s="15">
        <v>250458.8</v>
      </c>
      <c r="I10" s="15">
        <v>88642</v>
      </c>
      <c r="J10" s="15">
        <v>652336</v>
      </c>
      <c r="K10" s="15">
        <v>602655.5</v>
      </c>
      <c r="L10" s="39">
        <v>15180.6</v>
      </c>
      <c r="M10" s="39">
        <v>802</v>
      </c>
    </row>
    <row r="11" spans="1:13" s="19" customFormat="1" ht="29.25" customHeight="1" x14ac:dyDescent="0.15">
      <c r="A11" s="299" t="s">
        <v>401</v>
      </c>
      <c r="B11" s="300"/>
      <c r="C11" s="15">
        <v>4</v>
      </c>
      <c r="D11" s="15">
        <v>3983576</v>
      </c>
      <c r="E11" s="15">
        <v>3270455.6</v>
      </c>
      <c r="F11" s="15">
        <v>1525358.8</v>
      </c>
      <c r="G11" s="15">
        <v>1685973.5</v>
      </c>
      <c r="H11" s="15">
        <v>1584482.1</v>
      </c>
      <c r="I11" s="15">
        <v>282173</v>
      </c>
      <c r="J11" s="15">
        <v>4022046.6</v>
      </c>
      <c r="K11" s="15">
        <v>3408751.6</v>
      </c>
      <c r="L11" s="39">
        <v>594978.5</v>
      </c>
      <c r="M11" s="39">
        <v>8631</v>
      </c>
    </row>
    <row r="12" spans="1:13" s="19" customFormat="1" ht="29.25" customHeight="1" x14ac:dyDescent="0.15">
      <c r="A12" s="299" t="s">
        <v>402</v>
      </c>
      <c r="B12" s="300"/>
      <c r="C12" s="15">
        <v>1</v>
      </c>
      <c r="D12" s="15">
        <v>23182.6</v>
      </c>
      <c r="E12" s="15">
        <v>14283.6</v>
      </c>
      <c r="F12" s="15">
        <v>8818.6</v>
      </c>
      <c r="G12" s="15">
        <v>8509.6</v>
      </c>
      <c r="H12" s="15">
        <v>5773.9</v>
      </c>
      <c r="I12" s="15">
        <v>5250</v>
      </c>
      <c r="J12" s="15">
        <v>29183.5</v>
      </c>
      <c r="K12" s="15">
        <v>23209.5</v>
      </c>
      <c r="L12" s="39">
        <v>95</v>
      </c>
      <c r="M12" s="39">
        <v>143</v>
      </c>
    </row>
    <row r="13" spans="1:13" s="19" customFormat="1" ht="29.25" customHeight="1" x14ac:dyDescent="0.15">
      <c r="A13" s="299" t="s">
        <v>403</v>
      </c>
      <c r="B13" s="300"/>
      <c r="C13" s="15">
        <f>C5-C6-C7-C8-C9-C10-C11-C12</f>
        <v>49</v>
      </c>
      <c r="D13" s="131">
        <f t="shared" ref="D13:M13" si="0">D5-D6-D7-D8-D9-D10-D11-D12</f>
        <v>2052857</v>
      </c>
      <c r="E13" s="131">
        <f t="shared" si="0"/>
        <v>2781441</v>
      </c>
      <c r="F13" s="131">
        <f t="shared" si="0"/>
        <v>1834136</v>
      </c>
      <c r="G13" s="131">
        <f t="shared" si="0"/>
        <v>1376028</v>
      </c>
      <c r="H13" s="131">
        <f t="shared" si="0"/>
        <v>1405414</v>
      </c>
      <c r="I13" s="131">
        <f t="shared" si="0"/>
        <v>939869</v>
      </c>
      <c r="J13" s="131">
        <f t="shared" si="0"/>
        <v>2125414</v>
      </c>
      <c r="K13" s="131">
        <f t="shared" si="0"/>
        <v>1774446</v>
      </c>
      <c r="L13" s="131">
        <f t="shared" si="0"/>
        <v>154651</v>
      </c>
      <c r="M13" s="131">
        <f t="shared" si="0"/>
        <v>22205</v>
      </c>
    </row>
    <row r="14" spans="1:13" s="19" customFormat="1" ht="29.25" customHeight="1" x14ac:dyDescent="0.15">
      <c r="A14" s="13"/>
      <c r="B14" s="14" t="s">
        <v>404</v>
      </c>
      <c r="C14" s="15">
        <f>C13-C15-C16-C17-C18-C19-C20-C21-C22-C23-C24-C25</f>
        <v>1</v>
      </c>
      <c r="D14" s="131">
        <f t="shared" ref="D14:M14" si="1">D13-D15-D16-D17-D18-D19-D20-D21-D22-D23-D24-D25</f>
        <v>133643</v>
      </c>
      <c r="E14" s="131">
        <f t="shared" si="1"/>
        <v>253624</v>
      </c>
      <c r="F14" s="131">
        <f t="shared" si="1"/>
        <v>253751</v>
      </c>
      <c r="G14" s="131">
        <f t="shared" si="1"/>
        <v>177731</v>
      </c>
      <c r="H14" s="131">
        <f t="shared" si="1"/>
        <v>75894</v>
      </c>
      <c r="I14" s="131">
        <f t="shared" si="1"/>
        <v>67457</v>
      </c>
      <c r="J14" s="131">
        <f t="shared" si="1"/>
        <v>134278</v>
      </c>
      <c r="K14" s="131">
        <f t="shared" si="1"/>
        <v>111673</v>
      </c>
      <c r="L14" s="131">
        <f t="shared" si="1"/>
        <v>10155</v>
      </c>
      <c r="M14" s="131">
        <f t="shared" si="1"/>
        <v>309</v>
      </c>
    </row>
    <row r="15" spans="1:13" s="19" customFormat="1" ht="29.25" customHeight="1" x14ac:dyDescent="0.15">
      <c r="A15" s="13"/>
      <c r="B15" s="14" t="s">
        <v>405</v>
      </c>
      <c r="C15" s="15">
        <v>7</v>
      </c>
      <c r="D15" s="39">
        <v>153422</v>
      </c>
      <c r="E15" s="15">
        <v>866678.8</v>
      </c>
      <c r="F15" s="15">
        <v>313357</v>
      </c>
      <c r="G15" s="15">
        <v>593090</v>
      </c>
      <c r="H15" s="15">
        <v>273588.5</v>
      </c>
      <c r="I15" s="15">
        <v>263098.7</v>
      </c>
      <c r="J15" s="15">
        <v>155035</v>
      </c>
      <c r="K15" s="15">
        <v>133764</v>
      </c>
      <c r="L15" s="39">
        <v>9317</v>
      </c>
      <c r="M15" s="39">
        <v>1401</v>
      </c>
    </row>
    <row r="16" spans="1:13" s="19" customFormat="1" ht="29.25" customHeight="1" x14ac:dyDescent="0.15">
      <c r="A16" s="13"/>
      <c r="B16" s="14" t="s">
        <v>406</v>
      </c>
      <c r="C16" s="15">
        <v>8</v>
      </c>
      <c r="D16" s="39">
        <v>469739.6</v>
      </c>
      <c r="E16" s="15">
        <v>417760.1</v>
      </c>
      <c r="F16" s="15">
        <v>383846.9</v>
      </c>
      <c r="G16" s="15">
        <v>136658.6</v>
      </c>
      <c r="H16" s="15">
        <v>281102</v>
      </c>
      <c r="I16" s="15">
        <v>127133.5</v>
      </c>
      <c r="J16" s="15">
        <v>531464.6</v>
      </c>
      <c r="K16" s="15">
        <v>434505.7</v>
      </c>
      <c r="L16" s="39">
        <v>40355</v>
      </c>
      <c r="M16" s="39">
        <v>2556</v>
      </c>
    </row>
    <row r="17" spans="1:13" s="19" customFormat="1" ht="29.25" customHeight="1" x14ac:dyDescent="0.15">
      <c r="A17" s="13"/>
      <c r="B17" s="14" t="s">
        <v>407</v>
      </c>
      <c r="C17" s="15">
        <v>3</v>
      </c>
      <c r="D17" s="15">
        <v>450639.2</v>
      </c>
      <c r="E17" s="15">
        <v>363216.6</v>
      </c>
      <c r="F17" s="15">
        <v>222054.5</v>
      </c>
      <c r="G17" s="15">
        <v>98520.8</v>
      </c>
      <c r="H17" s="15">
        <v>264695.8</v>
      </c>
      <c r="I17" s="15">
        <v>101924.3</v>
      </c>
      <c r="J17" s="15">
        <v>483532.6</v>
      </c>
      <c r="K17" s="15">
        <v>419981.9</v>
      </c>
      <c r="L17" s="39">
        <v>26758.1</v>
      </c>
      <c r="M17" s="39">
        <v>2923</v>
      </c>
    </row>
    <row r="18" spans="1:13" s="19" customFormat="1" ht="29.25" customHeight="1" x14ac:dyDescent="0.15">
      <c r="A18" s="13"/>
      <c r="B18" s="14" t="s">
        <v>408</v>
      </c>
      <c r="C18" s="15">
        <v>0</v>
      </c>
      <c r="D18" s="39">
        <v>0</v>
      </c>
      <c r="E18" s="15">
        <v>0</v>
      </c>
      <c r="F18" s="15">
        <v>0</v>
      </c>
      <c r="G18" s="15">
        <v>0</v>
      </c>
      <c r="H18" s="15">
        <v>0</v>
      </c>
      <c r="I18" s="15">
        <v>0</v>
      </c>
      <c r="J18" s="15">
        <v>0</v>
      </c>
      <c r="K18" s="15">
        <v>0</v>
      </c>
      <c r="L18" s="39">
        <v>0</v>
      </c>
      <c r="M18" s="39">
        <v>0</v>
      </c>
    </row>
    <row r="19" spans="1:13" s="19" customFormat="1" ht="29.25" customHeight="1" x14ac:dyDescent="0.15">
      <c r="A19" s="13"/>
      <c r="B19" s="14" t="s">
        <v>409</v>
      </c>
      <c r="C19" s="15">
        <v>2</v>
      </c>
      <c r="D19" s="39">
        <v>11109.5</v>
      </c>
      <c r="E19" s="15">
        <v>34242</v>
      </c>
      <c r="F19" s="15">
        <v>28278.6</v>
      </c>
      <c r="G19" s="15">
        <v>18385.7</v>
      </c>
      <c r="H19" s="15">
        <v>15856.2</v>
      </c>
      <c r="I19" s="15">
        <v>13326.6</v>
      </c>
      <c r="J19" s="15">
        <v>11302.7</v>
      </c>
      <c r="K19" s="15">
        <v>7709.6</v>
      </c>
      <c r="L19" s="39">
        <v>-136.6</v>
      </c>
      <c r="M19" s="39">
        <v>359</v>
      </c>
    </row>
    <row r="20" spans="1:13" s="19" customFormat="1" ht="29.25" customHeight="1" x14ac:dyDescent="0.15">
      <c r="A20" s="13"/>
      <c r="B20" s="14" t="s">
        <v>410</v>
      </c>
      <c r="C20" s="15">
        <v>0</v>
      </c>
      <c r="D20" s="39">
        <v>0</v>
      </c>
      <c r="E20" s="15">
        <v>0</v>
      </c>
      <c r="F20" s="15">
        <v>0</v>
      </c>
      <c r="G20" s="15">
        <v>0</v>
      </c>
      <c r="H20" s="15">
        <v>0</v>
      </c>
      <c r="I20" s="15">
        <v>0</v>
      </c>
      <c r="J20" s="15">
        <v>0</v>
      </c>
      <c r="K20" s="15">
        <v>0</v>
      </c>
      <c r="L20" s="39">
        <v>0</v>
      </c>
      <c r="M20" s="39">
        <v>0</v>
      </c>
    </row>
    <row r="21" spans="1:13" s="19" customFormat="1" ht="29.25" customHeight="1" x14ac:dyDescent="0.15">
      <c r="A21" s="13"/>
      <c r="B21" s="14" t="s">
        <v>411</v>
      </c>
      <c r="C21" s="15">
        <v>7</v>
      </c>
      <c r="D21" s="39">
        <v>286564.3</v>
      </c>
      <c r="E21" s="15">
        <v>333461</v>
      </c>
      <c r="F21" s="15">
        <v>188265.9</v>
      </c>
      <c r="G21" s="15">
        <v>113774.6</v>
      </c>
      <c r="H21" s="15">
        <v>219686.3</v>
      </c>
      <c r="I21" s="15">
        <v>153855</v>
      </c>
      <c r="J21" s="15">
        <v>261249.2</v>
      </c>
      <c r="K21" s="15">
        <v>205454.7</v>
      </c>
      <c r="L21" s="39">
        <v>32355.1</v>
      </c>
      <c r="M21" s="39">
        <v>1851</v>
      </c>
    </row>
    <row r="22" spans="1:13" s="19" customFormat="1" ht="29.25" customHeight="1" x14ac:dyDescent="0.15">
      <c r="A22" s="13"/>
      <c r="B22" s="14" t="s">
        <v>412</v>
      </c>
      <c r="C22" s="15">
        <v>2</v>
      </c>
      <c r="D22" s="39">
        <v>24230.2</v>
      </c>
      <c r="E22" s="15">
        <v>35117</v>
      </c>
      <c r="F22" s="15">
        <v>28255</v>
      </c>
      <c r="G22" s="15">
        <v>12790.5</v>
      </c>
      <c r="H22" s="15">
        <v>22326.3</v>
      </c>
      <c r="I22" s="15">
        <v>19439.3</v>
      </c>
      <c r="J22" s="15">
        <v>34811</v>
      </c>
      <c r="K22" s="15">
        <v>25960.400000000001</v>
      </c>
      <c r="L22" s="39">
        <v>280.5</v>
      </c>
      <c r="M22" s="39">
        <v>1249</v>
      </c>
    </row>
    <row r="23" spans="1:13" s="19" customFormat="1" ht="29.25" customHeight="1" x14ac:dyDescent="0.15">
      <c r="A23" s="13"/>
      <c r="B23" s="14" t="s">
        <v>413</v>
      </c>
      <c r="C23" s="15">
        <v>9</v>
      </c>
      <c r="D23" s="15">
        <v>348744.2</v>
      </c>
      <c r="E23" s="15">
        <v>389896</v>
      </c>
      <c r="F23" s="15">
        <v>358351.6</v>
      </c>
      <c r="G23" s="15">
        <v>184473.3</v>
      </c>
      <c r="H23" s="15">
        <v>205422.6</v>
      </c>
      <c r="I23" s="15">
        <v>169157.9</v>
      </c>
      <c r="J23" s="15">
        <v>335129.8</v>
      </c>
      <c r="K23" s="15">
        <v>266345</v>
      </c>
      <c r="L23" s="39">
        <v>31219.9</v>
      </c>
      <c r="M23" s="39">
        <v>3606</v>
      </c>
    </row>
    <row r="24" spans="1:13" s="43" customFormat="1" ht="29.25" customHeight="1" x14ac:dyDescent="0.15">
      <c r="A24" s="13"/>
      <c r="B24" s="14" t="s">
        <v>414</v>
      </c>
      <c r="C24" s="39">
        <v>10</v>
      </c>
      <c r="D24" s="15">
        <v>174765</v>
      </c>
      <c r="E24" s="15">
        <v>87445.5</v>
      </c>
      <c r="F24" s="15">
        <v>57975.4</v>
      </c>
      <c r="G24" s="15">
        <v>40603.599999999999</v>
      </c>
      <c r="H24" s="15">
        <v>46841.9</v>
      </c>
      <c r="I24" s="15">
        <v>24476.3</v>
      </c>
      <c r="J24" s="15">
        <v>178611</v>
      </c>
      <c r="K24" s="15">
        <v>169051.6</v>
      </c>
      <c r="L24" s="39">
        <v>4347.3</v>
      </c>
      <c r="M24" s="39">
        <v>7951</v>
      </c>
    </row>
    <row r="25" spans="1:13" s="43" customFormat="1" ht="29.25" customHeight="1" thickBot="1" x14ac:dyDescent="0.2">
      <c r="A25" s="16"/>
      <c r="B25" s="17" t="s">
        <v>415</v>
      </c>
      <c r="C25" s="18">
        <v>0</v>
      </c>
      <c r="D25" s="18">
        <v>0</v>
      </c>
      <c r="E25" s="18">
        <v>0</v>
      </c>
      <c r="F25" s="18">
        <v>0</v>
      </c>
      <c r="G25" s="18">
        <v>0</v>
      </c>
      <c r="H25" s="18">
        <v>0</v>
      </c>
      <c r="I25" s="18">
        <v>0</v>
      </c>
      <c r="J25" s="18">
        <v>0</v>
      </c>
      <c r="K25" s="18">
        <v>0</v>
      </c>
      <c r="L25" s="18">
        <v>0</v>
      </c>
      <c r="M25" s="18">
        <v>0</v>
      </c>
    </row>
  </sheetData>
  <mergeCells count="25">
    <mergeCell ref="C1:G1"/>
    <mergeCell ref="H1:M1"/>
    <mergeCell ref="F2:G2"/>
    <mergeCell ref="I2:J2"/>
    <mergeCell ref="L2:M2"/>
    <mergeCell ref="A11:B11"/>
    <mergeCell ref="A12:B12"/>
    <mergeCell ref="A13:B13"/>
    <mergeCell ref="C3:C4"/>
    <mergeCell ref="A3:B4"/>
    <mergeCell ref="A5:B5"/>
    <mergeCell ref="A6:B6"/>
    <mergeCell ref="A7:B7"/>
    <mergeCell ref="A8:B8"/>
    <mergeCell ref="A9:B9"/>
    <mergeCell ref="D3:D4"/>
    <mergeCell ref="E3:E4"/>
    <mergeCell ref="F3:F4"/>
    <mergeCell ref="G3:G4"/>
    <mergeCell ref="A10:B10"/>
    <mergeCell ref="H3:H4"/>
    <mergeCell ref="J3:J4"/>
    <mergeCell ref="K3:K4"/>
    <mergeCell ref="L3:L4"/>
    <mergeCell ref="M3:M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P33"/>
  <sheetViews>
    <sheetView showGridLines="0" showZeros="0" workbookViewId="0">
      <pane xSplit="2" ySplit="5" topLeftCell="C6" activePane="bottomRight" state="frozen"/>
      <selection activeCell="H76" sqref="H76"/>
      <selection pane="topRight" activeCell="H76" sqref="H76"/>
      <selection pane="bottomLeft" activeCell="H76" sqref="H76"/>
      <selection pane="bottomRight" activeCell="H76" sqref="H76"/>
    </sheetView>
  </sheetViews>
  <sheetFormatPr defaultColWidth="9" defaultRowHeight="14.25" x14ac:dyDescent="0.15"/>
  <cols>
    <col min="1" max="1" width="1.375" style="6" customWidth="1"/>
    <col min="2" max="2" width="15.625" style="22" customWidth="1"/>
    <col min="3" max="3" width="9.875" style="23" customWidth="1"/>
    <col min="4" max="4" width="9.5" style="7" customWidth="1"/>
    <col min="5" max="15" width="8.625" style="7" customWidth="1"/>
    <col min="16" max="16" width="8.625" style="186" customWidth="1"/>
    <col min="17" max="17" width="9" style="7" customWidth="1"/>
    <col min="18" max="16384" width="9" style="7"/>
  </cols>
  <sheetData>
    <row r="1" spans="1:16" s="1" customFormat="1" ht="24.95" customHeight="1" x14ac:dyDescent="0.15">
      <c r="B1" s="24"/>
      <c r="C1" s="318" t="s">
        <v>503</v>
      </c>
      <c r="D1" s="318"/>
      <c r="E1" s="318"/>
      <c r="F1" s="318"/>
      <c r="G1" s="318"/>
      <c r="H1" s="318"/>
      <c r="I1" s="318"/>
      <c r="J1" s="318" t="s">
        <v>504</v>
      </c>
      <c r="K1" s="318"/>
      <c r="L1" s="318"/>
      <c r="M1" s="318"/>
      <c r="N1" s="318"/>
      <c r="O1" s="318"/>
      <c r="P1" s="318"/>
    </row>
    <row r="2" spans="1:16" s="2" customFormat="1" ht="20.100000000000001" customHeight="1" x14ac:dyDescent="0.15">
      <c r="A2" s="8"/>
      <c r="B2" s="25"/>
      <c r="C2" s="9"/>
      <c r="D2" s="272" t="str">
        <f>'13-15'!D2</f>
        <v>（2018年）</v>
      </c>
      <c r="E2" s="272"/>
      <c r="F2" s="272"/>
      <c r="G2" s="9"/>
      <c r="H2" s="9"/>
      <c r="I2" s="9"/>
      <c r="J2" s="9"/>
      <c r="K2" s="272" t="str">
        <f>D2</f>
        <v>（2018年）</v>
      </c>
      <c r="L2" s="272"/>
      <c r="M2" s="272"/>
      <c r="N2" s="9"/>
      <c r="O2" s="9"/>
      <c r="P2" s="134"/>
    </row>
    <row r="3" spans="1:16" s="19" customFormat="1" ht="24.95" customHeight="1" x14ac:dyDescent="0.15">
      <c r="A3" s="294" t="s">
        <v>394</v>
      </c>
      <c r="B3" s="215"/>
      <c r="C3" s="26" t="s">
        <v>210</v>
      </c>
      <c r="D3" s="26" t="s">
        <v>220</v>
      </c>
      <c r="E3" s="26" t="s">
        <v>233</v>
      </c>
      <c r="F3" s="26" t="s">
        <v>250</v>
      </c>
      <c r="G3" s="26" t="s">
        <v>492</v>
      </c>
      <c r="H3" s="27" t="s">
        <v>276</v>
      </c>
      <c r="I3" s="27" t="s">
        <v>283</v>
      </c>
      <c r="J3" s="37" t="s">
        <v>215</v>
      </c>
      <c r="K3" s="37" t="s">
        <v>269</v>
      </c>
      <c r="L3" s="37" t="s">
        <v>439</v>
      </c>
      <c r="M3" s="37" t="s">
        <v>313</v>
      </c>
      <c r="N3" s="37" t="s">
        <v>315</v>
      </c>
      <c r="O3" s="37" t="s">
        <v>316</v>
      </c>
      <c r="P3" s="183" t="s">
        <v>341</v>
      </c>
    </row>
    <row r="4" spans="1:16" s="19" customFormat="1" ht="24.95" customHeight="1" x14ac:dyDescent="0.15">
      <c r="A4" s="295"/>
      <c r="B4" s="216"/>
      <c r="C4" s="28" t="s">
        <v>440</v>
      </c>
      <c r="D4" s="29" t="s">
        <v>441</v>
      </c>
      <c r="E4" s="29" t="s">
        <v>442</v>
      </c>
      <c r="F4" s="29" t="s">
        <v>442</v>
      </c>
      <c r="G4" s="29" t="s">
        <v>442</v>
      </c>
      <c r="H4" s="30" t="s">
        <v>443</v>
      </c>
      <c r="I4" s="30" t="s">
        <v>444</v>
      </c>
      <c r="J4" s="29" t="s">
        <v>442</v>
      </c>
      <c r="K4" s="29" t="s">
        <v>442</v>
      </c>
      <c r="L4" s="29" t="s">
        <v>443</v>
      </c>
      <c r="M4" s="29" t="s">
        <v>442</v>
      </c>
      <c r="N4" s="29" t="s">
        <v>442</v>
      </c>
      <c r="O4" s="29" t="s">
        <v>442</v>
      </c>
      <c r="P4" s="184" t="s">
        <v>445</v>
      </c>
    </row>
    <row r="5" spans="1:16" s="20" customFormat="1" ht="29.1" customHeight="1" x14ac:dyDescent="0.15">
      <c r="A5" s="290" t="s">
        <v>396</v>
      </c>
      <c r="B5" s="291"/>
      <c r="C5" s="31">
        <v>645.78</v>
      </c>
      <c r="D5" s="32">
        <v>1881.31</v>
      </c>
      <c r="E5" s="32">
        <v>81.96</v>
      </c>
      <c r="F5" s="31">
        <v>81.88</v>
      </c>
      <c r="G5" s="31">
        <v>98.08</v>
      </c>
      <c r="H5" s="32">
        <v>184.31</v>
      </c>
      <c r="I5" s="32">
        <v>1056.1400000000001</v>
      </c>
      <c r="J5" s="32">
        <v>2150.7800000000002</v>
      </c>
      <c r="K5" s="32">
        <v>2783.92</v>
      </c>
      <c r="L5" s="32">
        <v>2733.21</v>
      </c>
      <c r="M5" s="32">
        <v>11567.39</v>
      </c>
      <c r="N5" s="32">
        <v>12894.07</v>
      </c>
      <c r="O5" s="32">
        <v>13924.88</v>
      </c>
      <c r="P5" s="38">
        <v>15366</v>
      </c>
    </row>
    <row r="6" spans="1:16" s="19" customFormat="1" ht="29.1" customHeight="1" x14ac:dyDescent="0.15">
      <c r="A6" s="299" t="s">
        <v>397</v>
      </c>
      <c r="B6" s="300"/>
      <c r="C6" s="33">
        <v>107.77</v>
      </c>
      <c r="D6" s="34">
        <v>714.17</v>
      </c>
      <c r="E6" s="34">
        <v>2.11</v>
      </c>
      <c r="F6" s="33">
        <v>5.76</v>
      </c>
      <c r="G6" s="33">
        <v>20.8</v>
      </c>
      <c r="H6" s="34">
        <v>112.57</v>
      </c>
      <c r="I6" s="34"/>
      <c r="J6" s="34">
        <v>284.36</v>
      </c>
      <c r="K6" s="34">
        <v>33.729999999999997</v>
      </c>
      <c r="M6" s="34">
        <v>3918.17</v>
      </c>
      <c r="N6" s="34">
        <v>4294.13</v>
      </c>
      <c r="O6" s="34">
        <v>3654.71</v>
      </c>
      <c r="P6" s="39"/>
    </row>
    <row r="7" spans="1:16" s="19" customFormat="1" ht="29.1" customHeight="1" x14ac:dyDescent="0.15">
      <c r="A7" s="299" t="s">
        <v>398</v>
      </c>
      <c r="B7" s="300"/>
      <c r="C7" s="33">
        <v>19.72</v>
      </c>
      <c r="D7" s="34">
        <v>62.89</v>
      </c>
      <c r="E7" s="34">
        <v>1.92</v>
      </c>
      <c r="F7" s="33"/>
      <c r="G7" s="33">
        <v>14.12</v>
      </c>
      <c r="H7" s="34"/>
      <c r="I7" s="34"/>
      <c r="J7" s="34">
        <v>152</v>
      </c>
      <c r="K7" s="34"/>
      <c r="L7" s="34"/>
      <c r="M7" s="34">
        <v>632.71</v>
      </c>
      <c r="N7" s="34">
        <v>684.23</v>
      </c>
      <c r="O7" s="34">
        <v>711.05</v>
      </c>
      <c r="P7" s="39"/>
    </row>
    <row r="8" spans="1:16" s="19" customFormat="1" ht="29.1" customHeight="1" x14ac:dyDescent="0.15">
      <c r="A8" s="299" t="s">
        <v>489</v>
      </c>
      <c r="B8" s="300"/>
      <c r="C8" s="33">
        <v>27.18</v>
      </c>
      <c r="D8" s="34">
        <v>250.27</v>
      </c>
      <c r="E8" s="34"/>
      <c r="F8" s="33">
        <v>30.51</v>
      </c>
      <c r="G8" s="33">
        <v>14.05</v>
      </c>
      <c r="H8" s="34"/>
      <c r="I8" s="34"/>
      <c r="J8" s="34">
        <v>107.11</v>
      </c>
      <c r="K8" s="34">
        <v>179.92</v>
      </c>
      <c r="L8" s="34"/>
      <c r="M8" s="34">
        <v>1376.76</v>
      </c>
      <c r="N8" s="34">
        <v>1555.43</v>
      </c>
      <c r="O8" s="34">
        <v>1422.33</v>
      </c>
      <c r="P8" s="39">
        <v>4894</v>
      </c>
    </row>
    <row r="9" spans="1:16" s="19" customFormat="1" ht="29.1" customHeight="1" x14ac:dyDescent="0.15">
      <c r="A9" s="299" t="s">
        <v>399</v>
      </c>
      <c r="B9" s="300"/>
      <c r="C9" s="33">
        <v>13.87</v>
      </c>
      <c r="D9" s="34">
        <v>42.87</v>
      </c>
      <c r="E9" s="34">
        <v>19.16</v>
      </c>
      <c r="F9" s="33">
        <v>16.899999999999999</v>
      </c>
      <c r="G9" s="33">
        <v>2.37</v>
      </c>
      <c r="H9" s="34"/>
      <c r="I9" s="34">
        <v>74.53</v>
      </c>
      <c r="J9" s="34">
        <v>35.479999999999997</v>
      </c>
      <c r="K9" s="34">
        <v>47.48</v>
      </c>
      <c r="L9" s="34">
        <v>92.61</v>
      </c>
      <c r="M9" s="34">
        <v>247.34</v>
      </c>
      <c r="N9" s="34">
        <v>261.01</v>
      </c>
      <c r="O9" s="34">
        <v>149.91999999999999</v>
      </c>
      <c r="P9" s="39"/>
    </row>
    <row r="10" spans="1:16" s="19" customFormat="1" ht="29.1" customHeight="1" x14ac:dyDescent="0.15">
      <c r="A10" s="299" t="s">
        <v>400</v>
      </c>
      <c r="B10" s="300"/>
      <c r="C10" s="33">
        <v>4.5199999999999996</v>
      </c>
      <c r="D10" s="34">
        <v>34.020000000000003</v>
      </c>
      <c r="E10" s="34">
        <v>19.61</v>
      </c>
      <c r="F10" s="33"/>
      <c r="G10" s="33"/>
      <c r="H10" s="34"/>
      <c r="I10" s="34">
        <v>2.93</v>
      </c>
      <c r="J10" s="34"/>
      <c r="K10" s="34"/>
      <c r="L10" s="34"/>
      <c r="M10" s="34">
        <v>604.08000000000004</v>
      </c>
      <c r="N10" s="34">
        <v>672.21</v>
      </c>
      <c r="O10" s="34">
        <v>668.26</v>
      </c>
      <c r="P10" s="39">
        <v>880</v>
      </c>
    </row>
    <row r="11" spans="1:16" s="19" customFormat="1" ht="29.1" customHeight="1" x14ac:dyDescent="0.15">
      <c r="A11" s="299" t="s">
        <v>401</v>
      </c>
      <c r="B11" s="300"/>
      <c r="C11" s="33">
        <v>23.24</v>
      </c>
      <c r="D11" s="34">
        <v>133.03</v>
      </c>
      <c r="E11" s="34"/>
      <c r="F11" s="33"/>
      <c r="G11" s="33">
        <v>11.72</v>
      </c>
      <c r="H11" s="34"/>
      <c r="I11" s="34"/>
      <c r="J11" s="34"/>
      <c r="K11" s="34"/>
      <c r="L11" s="34"/>
      <c r="M11" s="34">
        <v>891.12</v>
      </c>
      <c r="N11" s="34">
        <v>981.66</v>
      </c>
      <c r="O11" s="34">
        <v>963.17</v>
      </c>
      <c r="P11" s="39"/>
    </row>
    <row r="12" spans="1:16" s="19" customFormat="1" ht="29.1" customHeight="1" x14ac:dyDescent="0.15">
      <c r="A12" s="299" t="s">
        <v>402</v>
      </c>
      <c r="B12" s="300"/>
      <c r="C12" s="33">
        <v>3.64</v>
      </c>
      <c r="D12" s="34"/>
      <c r="E12" s="34">
        <v>11.46</v>
      </c>
      <c r="F12" s="33"/>
      <c r="G12" s="33">
        <v>0.75</v>
      </c>
      <c r="H12" s="34">
        <v>18.91</v>
      </c>
      <c r="I12" s="34"/>
      <c r="J12" s="34">
        <v>77</v>
      </c>
      <c r="K12" s="34">
        <v>270.01</v>
      </c>
      <c r="L12" s="34"/>
      <c r="M12" s="34">
        <v>0</v>
      </c>
      <c r="N12" s="34">
        <v>72.38</v>
      </c>
      <c r="O12" s="34">
        <v>283.63</v>
      </c>
      <c r="P12" s="39"/>
    </row>
    <row r="13" spans="1:16" s="19" customFormat="1" ht="29.1" customHeight="1" x14ac:dyDescent="0.15">
      <c r="A13" s="299" t="s">
        <v>403</v>
      </c>
      <c r="B13" s="300"/>
      <c r="C13" s="33">
        <f>C5-C6-C7-C8-C9-C10-C11-C12</f>
        <v>445.84</v>
      </c>
      <c r="D13" s="33">
        <f t="shared" ref="D13:P13" si="0">D5-D6-D7-D8-D9-D10-D11-D12</f>
        <v>644.05999999999995</v>
      </c>
      <c r="E13" s="33">
        <f t="shared" si="0"/>
        <v>27.7</v>
      </c>
      <c r="F13" s="33">
        <f t="shared" si="0"/>
        <v>28.71</v>
      </c>
      <c r="G13" s="33">
        <f t="shared" si="0"/>
        <v>34.270000000000003</v>
      </c>
      <c r="H13" s="33">
        <f t="shared" si="0"/>
        <v>52.83</v>
      </c>
      <c r="I13" s="33">
        <f t="shared" si="0"/>
        <v>978.68</v>
      </c>
      <c r="J13" s="33">
        <f t="shared" si="0"/>
        <v>1494.83</v>
      </c>
      <c r="K13" s="33">
        <f t="shared" si="0"/>
        <v>2252.7800000000002</v>
      </c>
      <c r="L13" s="33">
        <f t="shared" si="0"/>
        <v>2640.6</v>
      </c>
      <c r="M13" s="33">
        <f t="shared" si="0"/>
        <v>3897.21</v>
      </c>
      <c r="N13" s="33">
        <f t="shared" si="0"/>
        <v>4373.0200000000004</v>
      </c>
      <c r="O13" s="33">
        <f t="shared" si="0"/>
        <v>6071.81</v>
      </c>
      <c r="P13" s="185">
        <f t="shared" si="0"/>
        <v>9592</v>
      </c>
    </row>
    <row r="14" spans="1:16" s="21" customFormat="1" ht="29.1" customHeight="1" x14ac:dyDescent="0.15">
      <c r="A14" s="13"/>
      <c r="B14" s="14" t="s">
        <v>404</v>
      </c>
      <c r="C14" s="33">
        <f>C13-C15-C16-C17-C18-C19-C20-C21-C22-C23-C24-C25</f>
        <v>200.49</v>
      </c>
      <c r="D14" s="33">
        <f t="shared" ref="D14:P14" si="1">D13-D15-D16-D17-D18-D19-D20-D21-D22-D23-D24-D25</f>
        <v>242.18</v>
      </c>
      <c r="E14" s="33">
        <f t="shared" si="1"/>
        <v>0</v>
      </c>
      <c r="F14" s="33">
        <f t="shared" si="1"/>
        <v>0</v>
      </c>
      <c r="G14" s="33">
        <f t="shared" si="1"/>
        <v>0</v>
      </c>
      <c r="H14" s="33">
        <f t="shared" si="1"/>
        <v>0</v>
      </c>
      <c r="I14" s="33">
        <f t="shared" si="1"/>
        <v>0</v>
      </c>
      <c r="J14" s="33">
        <f t="shared" si="1"/>
        <v>516.77</v>
      </c>
      <c r="K14" s="33">
        <f t="shared" si="1"/>
        <v>0</v>
      </c>
      <c r="L14" s="33">
        <f t="shared" si="1"/>
        <v>0</v>
      </c>
      <c r="M14" s="33">
        <f t="shared" si="1"/>
        <v>550.65</v>
      </c>
      <c r="N14" s="33">
        <f t="shared" si="1"/>
        <v>623.74</v>
      </c>
      <c r="O14" s="33">
        <f t="shared" si="1"/>
        <v>610.22</v>
      </c>
      <c r="P14" s="185">
        <f t="shared" si="1"/>
        <v>0</v>
      </c>
    </row>
    <row r="15" spans="1:16" s="21" customFormat="1" ht="29.1" customHeight="1" x14ac:dyDescent="0.15">
      <c r="A15" s="13"/>
      <c r="B15" s="14" t="s">
        <v>405</v>
      </c>
      <c r="C15" s="33">
        <v>102.03</v>
      </c>
      <c r="D15" s="33">
        <v>172.09</v>
      </c>
      <c r="E15" s="33">
        <v>3.72</v>
      </c>
      <c r="F15" s="33"/>
      <c r="G15" s="33"/>
      <c r="H15" s="33">
        <v>52.83</v>
      </c>
      <c r="I15" s="33"/>
      <c r="J15" s="33">
        <v>347.43</v>
      </c>
      <c r="K15"/>
      <c r="L15" s="33">
        <v>151.33000000000001</v>
      </c>
      <c r="M15" s="33">
        <v>921.71</v>
      </c>
      <c r="N15" s="33">
        <v>1037.22</v>
      </c>
      <c r="O15" s="33">
        <v>931.6</v>
      </c>
      <c r="P15" s="39"/>
    </row>
    <row r="16" spans="1:16" s="19" customFormat="1" ht="29.1" customHeight="1" x14ac:dyDescent="0.15">
      <c r="A16" s="13"/>
      <c r="B16" s="14" t="s">
        <v>406</v>
      </c>
      <c r="C16" s="33">
        <v>30.93</v>
      </c>
      <c r="D16" s="34">
        <v>129.55000000000001</v>
      </c>
      <c r="E16" s="34">
        <v>4.22</v>
      </c>
      <c r="F16" s="33"/>
      <c r="G16" s="33">
        <v>7.25</v>
      </c>
      <c r="H16" s="34"/>
      <c r="I16" s="34">
        <v>66.03</v>
      </c>
      <c r="J16" s="34">
        <v>260.76</v>
      </c>
      <c r="K16" s="34">
        <v>25.1</v>
      </c>
      <c r="L16" s="34">
        <v>2105.69</v>
      </c>
      <c r="M16" s="34">
        <v>1102.31</v>
      </c>
      <c r="N16" s="34">
        <v>1158.1500000000001</v>
      </c>
      <c r="O16" s="34">
        <v>895.04</v>
      </c>
      <c r="P16" s="39">
        <v>9592</v>
      </c>
    </row>
    <row r="17" spans="1:16" s="19" customFormat="1" ht="29.1" customHeight="1" x14ac:dyDescent="0.15">
      <c r="A17" s="13"/>
      <c r="B17" s="14" t="s">
        <v>407</v>
      </c>
      <c r="C17" s="33">
        <v>46.88</v>
      </c>
      <c r="D17" s="34">
        <v>93.37</v>
      </c>
      <c r="E17" s="34"/>
      <c r="F17" s="33">
        <v>26.97</v>
      </c>
      <c r="G17" s="33">
        <v>27.02</v>
      </c>
      <c r="H17" s="34"/>
      <c r="I17" s="34"/>
      <c r="J17" s="34"/>
      <c r="K17" s="34">
        <v>1686.53</v>
      </c>
      <c r="L17" s="34"/>
      <c r="M17" s="34">
        <v>572.64</v>
      </c>
      <c r="N17" s="34">
        <v>720.79</v>
      </c>
      <c r="O17" s="34">
        <v>2502.7399999999998</v>
      </c>
      <c r="P17" s="39"/>
    </row>
    <row r="18" spans="1:16" s="19" customFormat="1" ht="29.1" customHeight="1" x14ac:dyDescent="0.15">
      <c r="A18" s="13"/>
      <c r="B18" s="14" t="s">
        <v>408</v>
      </c>
      <c r="C18" s="33"/>
      <c r="D18" s="34"/>
      <c r="E18" s="34">
        <v>2.5099999999999998</v>
      </c>
      <c r="F18" s="33"/>
      <c r="G18" s="33"/>
      <c r="H18" s="34"/>
      <c r="I18" s="34">
        <v>6.29</v>
      </c>
      <c r="J18" s="34"/>
      <c r="K18" s="34"/>
      <c r="L18" s="34"/>
      <c r="M18" s="34"/>
      <c r="N18" s="34"/>
      <c r="O18" s="34"/>
      <c r="P18" s="39"/>
    </row>
    <row r="19" spans="1:16" s="19" customFormat="1" ht="29.1" customHeight="1" x14ac:dyDescent="0.15">
      <c r="A19" s="13"/>
      <c r="B19" s="14" t="s">
        <v>409</v>
      </c>
      <c r="C19" s="33"/>
      <c r="D19" s="34"/>
      <c r="E19" s="34"/>
      <c r="F19" s="33"/>
      <c r="G19" s="33"/>
      <c r="H19" s="34"/>
      <c r="I19" s="34"/>
      <c r="J19" s="34"/>
      <c r="K19" s="34"/>
      <c r="L19" s="34"/>
      <c r="M19" s="34"/>
      <c r="N19" s="34"/>
      <c r="O19" s="34"/>
      <c r="P19" s="39"/>
    </row>
    <row r="20" spans="1:16" s="19" customFormat="1" ht="29.1" customHeight="1" x14ac:dyDescent="0.15">
      <c r="A20" s="13"/>
      <c r="B20" s="14" t="s">
        <v>410</v>
      </c>
      <c r="C20" s="33">
        <v>4.66</v>
      </c>
      <c r="D20" s="34">
        <v>6.72</v>
      </c>
      <c r="E20" s="34"/>
      <c r="F20" s="33"/>
      <c r="G20" s="33"/>
      <c r="H20" s="34"/>
      <c r="I20" s="34"/>
      <c r="J20" s="34">
        <v>324.79000000000002</v>
      </c>
      <c r="K20" s="34">
        <v>398.3</v>
      </c>
      <c r="L20" s="34"/>
      <c r="M20" s="34">
        <v>562.02</v>
      </c>
      <c r="N20" s="34">
        <v>617.46</v>
      </c>
      <c r="O20" s="34">
        <v>628.89</v>
      </c>
      <c r="P20" s="39"/>
    </row>
    <row r="21" spans="1:16" s="19" customFormat="1" ht="29.1" customHeight="1" x14ac:dyDescent="0.15">
      <c r="A21" s="13"/>
      <c r="B21" s="14" t="s">
        <v>411</v>
      </c>
      <c r="C21" s="33"/>
      <c r="D21" s="34"/>
      <c r="E21" s="34"/>
      <c r="F21" s="33"/>
      <c r="G21" s="33"/>
      <c r="H21" s="34"/>
      <c r="I21" s="34"/>
      <c r="J21" s="34"/>
      <c r="K21" s="34">
        <v>138.61000000000001</v>
      </c>
      <c r="L21" s="34">
        <v>250.92</v>
      </c>
      <c r="M21" s="34">
        <v>187.88</v>
      </c>
      <c r="N21" s="34">
        <v>215.66</v>
      </c>
      <c r="O21" s="34">
        <v>498.11</v>
      </c>
      <c r="P21" s="39"/>
    </row>
    <row r="22" spans="1:16" s="19" customFormat="1" ht="29.1" customHeight="1" x14ac:dyDescent="0.15">
      <c r="A22" s="13"/>
      <c r="B22" s="14" t="s">
        <v>412</v>
      </c>
      <c r="C22" s="33">
        <v>60.85</v>
      </c>
      <c r="D22" s="34">
        <v>0.15</v>
      </c>
      <c r="E22" s="34"/>
      <c r="F22" s="33"/>
      <c r="G22" s="33"/>
      <c r="H22" s="34"/>
      <c r="I22" s="34">
        <v>32.729999999999997</v>
      </c>
      <c r="J22" s="34">
        <v>45.08</v>
      </c>
      <c r="K22" s="34"/>
      <c r="L22" s="34">
        <v>132.66</v>
      </c>
      <c r="M22" s="34"/>
      <c r="N22" s="34"/>
      <c r="O22" s="34">
        <v>5.21</v>
      </c>
      <c r="P22" s="39"/>
    </row>
    <row r="23" spans="1:16" s="19" customFormat="1" ht="29.1" customHeight="1" x14ac:dyDescent="0.15">
      <c r="A23" s="13"/>
      <c r="B23" s="14" t="s">
        <v>413</v>
      </c>
      <c r="C23" s="34"/>
      <c r="D23" s="34"/>
      <c r="E23" s="34"/>
      <c r="F23" s="34"/>
      <c r="G23" s="34"/>
      <c r="H23" s="34"/>
      <c r="I23" s="34"/>
      <c r="J23" s="34"/>
      <c r="K23" s="34"/>
      <c r="L23" s="34"/>
      <c r="M23" s="34"/>
      <c r="N23" s="34"/>
      <c r="O23" s="34"/>
      <c r="P23" s="39"/>
    </row>
    <row r="24" spans="1:16" s="19" customFormat="1" ht="29.1" customHeight="1" x14ac:dyDescent="0.15">
      <c r="A24" s="13"/>
      <c r="B24" s="14" t="s">
        <v>414</v>
      </c>
      <c r="C24" s="34"/>
      <c r="D24" s="34"/>
      <c r="E24" s="34">
        <v>3.24</v>
      </c>
      <c r="F24" s="34"/>
      <c r="G24" s="34"/>
      <c r="H24" s="34"/>
      <c r="I24" s="34">
        <v>873.63</v>
      </c>
      <c r="J24" s="34"/>
      <c r="K24" s="34"/>
      <c r="L24" s="34"/>
      <c r="M24" s="34"/>
      <c r="N24" s="34"/>
      <c r="O24" s="34"/>
      <c r="P24" s="39"/>
    </row>
    <row r="25" spans="1:16" s="19" customFormat="1" ht="29.1" customHeight="1" x14ac:dyDescent="0.15">
      <c r="A25" s="16"/>
      <c r="B25" s="17" t="s">
        <v>415</v>
      </c>
      <c r="C25" s="35"/>
      <c r="D25" s="35"/>
      <c r="E25" s="35">
        <v>14.01</v>
      </c>
      <c r="F25" s="35">
        <v>1.74</v>
      </c>
      <c r="G25" s="35"/>
      <c r="H25" s="35"/>
      <c r="I25" s="35"/>
      <c r="J25" s="35"/>
      <c r="K25" s="35">
        <v>4.24</v>
      </c>
      <c r="L25" s="35"/>
      <c r="M25" s="35"/>
      <c r="N25" s="35"/>
      <c r="O25" s="35"/>
      <c r="P25" s="134"/>
    </row>
    <row r="26" spans="1:16" s="2" customFormat="1" ht="12" x14ac:dyDescent="0.15">
      <c r="B26" s="19"/>
      <c r="C26" s="36"/>
      <c r="P26" s="44"/>
    </row>
    <row r="27" spans="1:16" s="2" customFormat="1" ht="12" x14ac:dyDescent="0.15">
      <c r="B27" s="19"/>
      <c r="C27" s="36"/>
      <c r="P27" s="44"/>
    </row>
    <row r="28" spans="1:16" s="2" customFormat="1" ht="12" x14ac:dyDescent="0.15">
      <c r="B28" s="19"/>
      <c r="C28" s="36"/>
      <c r="P28" s="44"/>
    </row>
    <row r="29" spans="1:16" s="2" customFormat="1" ht="12" x14ac:dyDescent="0.15">
      <c r="B29" s="19"/>
      <c r="C29" s="36"/>
      <c r="P29" s="44"/>
    </row>
    <row r="30" spans="1:16" s="2" customFormat="1" ht="12" x14ac:dyDescent="0.15">
      <c r="B30" s="19"/>
      <c r="C30" s="36"/>
      <c r="P30" s="44"/>
    </row>
    <row r="31" spans="1:16" s="2" customFormat="1" ht="12" x14ac:dyDescent="0.15">
      <c r="B31" s="19"/>
      <c r="C31" s="36"/>
      <c r="P31" s="44"/>
    </row>
    <row r="32" spans="1:16" s="2" customFormat="1" ht="12" x14ac:dyDescent="0.15">
      <c r="B32" s="19"/>
      <c r="C32" s="36"/>
      <c r="P32" s="44"/>
    </row>
    <row r="33" spans="2:16" s="2" customFormat="1" ht="12" x14ac:dyDescent="0.15">
      <c r="B33" s="19"/>
      <c r="C33" s="36"/>
      <c r="P33" s="44"/>
    </row>
  </sheetData>
  <mergeCells count="14">
    <mergeCell ref="C1:I1"/>
    <mergeCell ref="J1:P1"/>
    <mergeCell ref="D2:F2"/>
    <mergeCell ref="K2:M2"/>
    <mergeCell ref="A5:B5"/>
    <mergeCell ref="A11:B11"/>
    <mergeCell ref="A12:B12"/>
    <mergeCell ref="A13:B13"/>
    <mergeCell ref="A3:B4"/>
    <mergeCell ref="A6:B6"/>
    <mergeCell ref="A7:B7"/>
    <mergeCell ref="A8:B8"/>
    <mergeCell ref="A9:B9"/>
    <mergeCell ref="A10:B10"/>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E24"/>
  <sheetViews>
    <sheetView showGridLines="0" showZeros="0" workbookViewId="0">
      <selection activeCell="H76" sqref="H76"/>
    </sheetView>
  </sheetViews>
  <sheetFormatPr defaultColWidth="9" defaultRowHeight="14.25" x14ac:dyDescent="0.15"/>
  <cols>
    <col min="1" max="1" width="1.375" style="6" customWidth="1"/>
    <col min="2" max="2" width="15.625" style="6" customWidth="1"/>
    <col min="3" max="5" width="21.5" style="7" customWidth="1"/>
    <col min="6" max="247" width="9" style="7" customWidth="1"/>
    <col min="248" max="16384" width="9" style="7"/>
  </cols>
  <sheetData>
    <row r="1" spans="1:5" s="1" customFormat="1" ht="24.95" customHeight="1" x14ac:dyDescent="0.15">
      <c r="A1" s="217" t="s">
        <v>502</v>
      </c>
      <c r="B1" s="217"/>
      <c r="C1" s="217"/>
      <c r="D1" s="217"/>
      <c r="E1" s="217"/>
    </row>
    <row r="2" spans="1:5" s="2" customFormat="1" ht="20.100000000000001" customHeight="1" x14ac:dyDescent="0.15">
      <c r="A2" s="8"/>
      <c r="B2" s="8"/>
      <c r="C2" s="272" t="str">
        <f>'13-16'!D2</f>
        <v>（2018年）</v>
      </c>
      <c r="D2" s="272"/>
      <c r="E2" s="9"/>
    </row>
    <row r="3" spans="1:5" s="3" customFormat="1" ht="24.95" customHeight="1" x14ac:dyDescent="0.15">
      <c r="A3" s="294" t="s">
        <v>394</v>
      </c>
      <c r="B3" s="215"/>
      <c r="C3" s="319" t="s">
        <v>446</v>
      </c>
      <c r="D3" s="319" t="s">
        <v>493</v>
      </c>
      <c r="E3" s="320" t="s">
        <v>494</v>
      </c>
    </row>
    <row r="4" spans="1:5" s="4" customFormat="1" ht="24.95" customHeight="1" x14ac:dyDescent="0.15">
      <c r="A4" s="295"/>
      <c r="B4" s="216"/>
      <c r="C4" s="307"/>
      <c r="D4" s="307"/>
      <c r="E4" s="321"/>
    </row>
    <row r="5" spans="1:5" s="5" customFormat="1" ht="30.95" customHeight="1" x14ac:dyDescent="0.15">
      <c r="A5" s="290" t="s">
        <v>396</v>
      </c>
      <c r="B5" s="291"/>
      <c r="C5" s="12">
        <v>15225</v>
      </c>
      <c r="D5" s="12">
        <v>5845347</v>
      </c>
      <c r="E5" s="12">
        <v>182250</v>
      </c>
    </row>
    <row r="6" spans="1:5" s="2" customFormat="1" ht="30.95" customHeight="1" x14ac:dyDescent="0.15">
      <c r="A6" s="299" t="s">
        <v>397</v>
      </c>
      <c r="B6" s="300"/>
      <c r="C6" s="15">
        <v>1198</v>
      </c>
      <c r="D6" s="15">
        <v>540066</v>
      </c>
      <c r="E6" s="15">
        <v>10892</v>
      </c>
    </row>
    <row r="7" spans="1:5" s="2" customFormat="1" ht="30.95" customHeight="1" x14ac:dyDescent="0.15">
      <c r="A7" s="299" t="s">
        <v>398</v>
      </c>
      <c r="B7" s="300"/>
      <c r="C7" s="15">
        <v>1231</v>
      </c>
      <c r="D7" s="15">
        <v>341998</v>
      </c>
      <c r="E7" s="15">
        <v>14843</v>
      </c>
    </row>
    <row r="8" spans="1:5" s="2" customFormat="1" ht="30.95" customHeight="1" x14ac:dyDescent="0.15">
      <c r="A8" s="299" t="s">
        <v>490</v>
      </c>
      <c r="B8" s="300"/>
      <c r="C8" s="15">
        <v>692</v>
      </c>
      <c r="D8" s="15">
        <v>147903</v>
      </c>
      <c r="E8" s="15">
        <v>6263</v>
      </c>
    </row>
    <row r="9" spans="1:5" s="2" customFormat="1" ht="30.95" customHeight="1" x14ac:dyDescent="0.15">
      <c r="A9" s="299" t="s">
        <v>399</v>
      </c>
      <c r="B9" s="300"/>
      <c r="C9" s="15">
        <v>693</v>
      </c>
      <c r="D9" s="15">
        <v>296578</v>
      </c>
      <c r="E9" s="15">
        <v>9118</v>
      </c>
    </row>
    <row r="10" spans="1:5" s="2" customFormat="1" ht="30.95" customHeight="1" x14ac:dyDescent="0.15">
      <c r="A10" s="299" t="s">
        <v>400</v>
      </c>
      <c r="B10" s="300"/>
      <c r="C10" s="15">
        <v>423</v>
      </c>
      <c r="D10" s="15">
        <v>54116</v>
      </c>
      <c r="E10" s="15">
        <v>3493</v>
      </c>
    </row>
    <row r="11" spans="1:5" s="2" customFormat="1" ht="30.95" customHeight="1" x14ac:dyDescent="0.15">
      <c r="A11" s="299" t="s">
        <v>401</v>
      </c>
      <c r="B11" s="300"/>
      <c r="C11" s="15">
        <v>633</v>
      </c>
      <c r="D11" s="15">
        <v>383443</v>
      </c>
      <c r="E11" s="15">
        <v>6796</v>
      </c>
    </row>
    <row r="12" spans="1:5" s="2" customFormat="1" ht="30.95" customHeight="1" x14ac:dyDescent="0.15">
      <c r="A12" s="299" t="s">
        <v>402</v>
      </c>
      <c r="B12" s="300"/>
      <c r="C12" s="15">
        <v>2353</v>
      </c>
      <c r="D12" s="15">
        <v>466627</v>
      </c>
      <c r="E12" s="15">
        <v>18370</v>
      </c>
    </row>
    <row r="13" spans="1:5" s="2" customFormat="1" ht="30.95" customHeight="1" x14ac:dyDescent="0.15">
      <c r="A13" s="299" t="s">
        <v>403</v>
      </c>
      <c r="B13" s="300"/>
      <c r="C13" s="15">
        <f>C5-C6-C7-C8-C9-C10-C11-C12</f>
        <v>8002</v>
      </c>
      <c r="D13" s="131">
        <f t="shared" ref="D13:E13" si="0">D5-D6-D7-D8-D9-D10-D11-D12</f>
        <v>3614616</v>
      </c>
      <c r="E13" s="131">
        <f t="shared" si="0"/>
        <v>112475</v>
      </c>
    </row>
    <row r="14" spans="1:5" s="2" customFormat="1" ht="30.95" customHeight="1" x14ac:dyDescent="0.15">
      <c r="A14" s="13"/>
      <c r="B14" s="14" t="s">
        <v>405</v>
      </c>
      <c r="C14" s="15">
        <v>990</v>
      </c>
      <c r="D14" s="15">
        <v>189277</v>
      </c>
      <c r="E14" s="15">
        <v>7883</v>
      </c>
    </row>
    <row r="15" spans="1:5" s="2" customFormat="1" ht="30.95" customHeight="1" x14ac:dyDescent="0.15">
      <c r="A15" s="13"/>
      <c r="B15" s="14" t="s">
        <v>406</v>
      </c>
      <c r="C15" s="15">
        <v>1407</v>
      </c>
      <c r="D15" s="15">
        <v>1078364</v>
      </c>
      <c r="E15" s="15">
        <v>35232</v>
      </c>
    </row>
    <row r="16" spans="1:5" s="2" customFormat="1" ht="30.95" customHeight="1" x14ac:dyDescent="0.15">
      <c r="A16" s="13"/>
      <c r="B16" s="14" t="s">
        <v>407</v>
      </c>
      <c r="C16" s="15">
        <v>1607</v>
      </c>
      <c r="D16" s="15">
        <v>691893</v>
      </c>
      <c r="E16" s="15">
        <v>18523</v>
      </c>
    </row>
    <row r="17" spans="1:5" s="2" customFormat="1" ht="30.95" customHeight="1" x14ac:dyDescent="0.15">
      <c r="A17" s="13"/>
      <c r="B17" s="14" t="s">
        <v>408</v>
      </c>
      <c r="C17" s="15">
        <v>538</v>
      </c>
      <c r="D17" s="15">
        <v>149338</v>
      </c>
      <c r="E17" s="15">
        <v>5658</v>
      </c>
    </row>
    <row r="18" spans="1:5" s="2" customFormat="1" ht="30.95" customHeight="1" x14ac:dyDescent="0.15">
      <c r="A18" s="13"/>
      <c r="B18" s="14" t="s">
        <v>409</v>
      </c>
      <c r="C18" s="15">
        <v>728</v>
      </c>
      <c r="D18" s="15">
        <v>170562</v>
      </c>
      <c r="E18" s="15">
        <v>5713</v>
      </c>
    </row>
    <row r="19" spans="1:5" s="2" customFormat="1" ht="30.95" customHeight="1" x14ac:dyDescent="0.15">
      <c r="A19" s="13"/>
      <c r="B19" s="14" t="s">
        <v>410</v>
      </c>
      <c r="C19" s="15">
        <v>466</v>
      </c>
      <c r="D19" s="15">
        <v>433538</v>
      </c>
      <c r="E19" s="15">
        <v>6836</v>
      </c>
    </row>
    <row r="20" spans="1:5" s="2" customFormat="1" ht="30.95" customHeight="1" x14ac:dyDescent="0.15">
      <c r="A20" s="13"/>
      <c r="B20" s="14" t="s">
        <v>411</v>
      </c>
      <c r="C20" s="15">
        <v>845</v>
      </c>
      <c r="D20" s="15">
        <v>360265</v>
      </c>
      <c r="E20" s="15">
        <v>10259</v>
      </c>
    </row>
    <row r="21" spans="1:5" s="2" customFormat="1" ht="30.95" customHeight="1" x14ac:dyDescent="0.15">
      <c r="A21" s="13"/>
      <c r="B21" s="14" t="s">
        <v>412</v>
      </c>
      <c r="C21" s="15">
        <v>226</v>
      </c>
      <c r="D21" s="15">
        <v>81162</v>
      </c>
      <c r="E21" s="15">
        <v>2370</v>
      </c>
    </row>
    <row r="22" spans="1:5" s="2" customFormat="1" ht="30.95" customHeight="1" x14ac:dyDescent="0.15">
      <c r="A22" s="13"/>
      <c r="B22" s="14" t="s">
        <v>413</v>
      </c>
      <c r="C22" s="15">
        <v>592</v>
      </c>
      <c r="D22" s="15">
        <v>225790</v>
      </c>
      <c r="E22" s="15">
        <v>11094</v>
      </c>
    </row>
    <row r="23" spans="1:5" s="2" customFormat="1" ht="30.95" customHeight="1" x14ac:dyDescent="0.15">
      <c r="A23" s="13"/>
      <c r="B23" s="14" t="s">
        <v>414</v>
      </c>
      <c r="C23" s="15">
        <v>364</v>
      </c>
      <c r="D23" s="15">
        <v>126479</v>
      </c>
      <c r="E23" s="15">
        <v>3841</v>
      </c>
    </row>
    <row r="24" spans="1:5" s="2" customFormat="1" ht="30.95" customHeight="1" x14ac:dyDescent="0.15">
      <c r="A24" s="16"/>
      <c r="B24" s="17" t="s">
        <v>415</v>
      </c>
      <c r="C24" s="18">
        <v>239</v>
      </c>
      <c r="D24" s="18">
        <v>107948</v>
      </c>
      <c r="E24" s="18">
        <v>5066</v>
      </c>
    </row>
  </sheetData>
  <mergeCells count="15">
    <mergeCell ref="A1:E1"/>
    <mergeCell ref="C2:D2"/>
    <mergeCell ref="A5:B5"/>
    <mergeCell ref="A6:B6"/>
    <mergeCell ref="A7:B7"/>
    <mergeCell ref="A13:B13"/>
    <mergeCell ref="C3:C4"/>
    <mergeCell ref="D3:D4"/>
    <mergeCell ref="E3:E4"/>
    <mergeCell ref="A3:B4"/>
    <mergeCell ref="A8:B8"/>
    <mergeCell ref="A9:B9"/>
    <mergeCell ref="A10:B10"/>
    <mergeCell ref="A11:B11"/>
    <mergeCell ref="A12:B12"/>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H38"/>
  <sheetViews>
    <sheetView showGridLines="0" showZeros="0" tabSelected="1" workbookViewId="0">
      <selection activeCell="J10" sqref="J10"/>
    </sheetView>
  </sheetViews>
  <sheetFormatPr defaultColWidth="9" defaultRowHeight="14.25" x14ac:dyDescent="0.15"/>
  <cols>
    <col min="1" max="1" width="17.875" style="137" customWidth="1"/>
    <col min="2" max="2" width="7.25" style="138" customWidth="1"/>
    <col min="3" max="8" width="9.125" style="137" customWidth="1"/>
    <col min="9" max="9" width="9" style="137" customWidth="1"/>
    <col min="10" max="16384" width="9" style="137"/>
  </cols>
  <sheetData>
    <row r="1" spans="1:8" ht="24.95" customHeight="1" x14ac:dyDescent="0.15">
      <c r="A1" s="219" t="s">
        <v>5</v>
      </c>
      <c r="B1" s="219"/>
      <c r="C1" s="219"/>
      <c r="D1" s="219"/>
      <c r="E1" s="219"/>
      <c r="F1" s="219"/>
      <c r="G1" s="219"/>
      <c r="H1" s="219"/>
    </row>
    <row r="2" spans="1:8" ht="20.100000000000001" customHeight="1" thickBot="1" x14ac:dyDescent="0.2">
      <c r="F2" s="220"/>
      <c r="G2" s="220"/>
      <c r="H2" s="220"/>
    </row>
    <row r="3" spans="1:8" ht="24.95" customHeight="1" x14ac:dyDescent="0.15">
      <c r="A3" s="222" t="s">
        <v>6</v>
      </c>
      <c r="B3" s="224" t="s">
        <v>7</v>
      </c>
      <c r="C3" s="226">
        <v>2014</v>
      </c>
      <c r="D3" s="226">
        <v>2015</v>
      </c>
      <c r="E3" s="226">
        <v>2016</v>
      </c>
      <c r="F3" s="226">
        <v>2017</v>
      </c>
      <c r="G3" s="226">
        <v>2018</v>
      </c>
      <c r="H3" s="228" t="s">
        <v>8</v>
      </c>
    </row>
    <row r="4" spans="1:8" ht="24.95" customHeight="1" x14ac:dyDescent="0.15">
      <c r="A4" s="223"/>
      <c r="B4" s="225"/>
      <c r="C4" s="227"/>
      <c r="D4" s="227"/>
      <c r="E4" s="227"/>
      <c r="F4" s="227"/>
      <c r="G4" s="227"/>
      <c r="H4" s="229"/>
    </row>
    <row r="5" spans="1:8" s="135" customFormat="1" ht="18" customHeight="1" x14ac:dyDescent="0.15">
      <c r="A5" s="139" t="s">
        <v>9</v>
      </c>
      <c r="B5" s="140" t="s">
        <v>10</v>
      </c>
      <c r="C5" s="141"/>
      <c r="D5" s="141"/>
      <c r="E5" s="141"/>
      <c r="F5" s="141"/>
      <c r="G5" s="141">
        <v>16852</v>
      </c>
      <c r="H5" s="142"/>
    </row>
    <row r="6" spans="1:8" ht="18" customHeight="1" x14ac:dyDescent="0.15">
      <c r="A6" s="143" t="s">
        <v>11</v>
      </c>
      <c r="B6" s="144" t="s">
        <v>10</v>
      </c>
      <c r="C6" s="145"/>
      <c r="D6" s="145"/>
      <c r="E6" s="146"/>
      <c r="F6" s="146"/>
      <c r="G6" s="146">
        <v>1627</v>
      </c>
      <c r="H6" s="142"/>
    </row>
    <row r="7" spans="1:8" ht="18" customHeight="1" x14ac:dyDescent="0.15">
      <c r="A7" s="143" t="s">
        <v>12</v>
      </c>
      <c r="B7" s="144" t="s">
        <v>10</v>
      </c>
      <c r="C7" s="145"/>
      <c r="D7" s="145"/>
      <c r="E7" s="146"/>
      <c r="F7" s="146"/>
      <c r="G7" s="146">
        <v>15225</v>
      </c>
      <c r="H7" s="142"/>
    </row>
    <row r="8" spans="1:8" s="136" customFormat="1" ht="18" customHeight="1" x14ac:dyDescent="0.15">
      <c r="A8" s="147" t="s">
        <v>13</v>
      </c>
      <c r="B8" s="148" t="s">
        <v>14</v>
      </c>
      <c r="C8" s="149"/>
      <c r="D8" s="149">
        <v>2621.37</v>
      </c>
      <c r="E8" s="150">
        <v>2768.13</v>
      </c>
      <c r="F8" s="150">
        <v>2858.12</v>
      </c>
      <c r="G8" s="150">
        <v>2967.8</v>
      </c>
      <c r="H8" s="142">
        <v>105.3</v>
      </c>
    </row>
    <row r="9" spans="1:8" s="136" customFormat="1" ht="18" customHeight="1" x14ac:dyDescent="0.15">
      <c r="A9" s="147" t="s">
        <v>15</v>
      </c>
      <c r="B9" s="148" t="s">
        <v>14</v>
      </c>
      <c r="C9" s="152"/>
      <c r="D9" s="152"/>
      <c r="E9" s="152"/>
      <c r="F9" s="152"/>
      <c r="G9" s="152">
        <v>10767.54</v>
      </c>
      <c r="H9" s="142"/>
    </row>
    <row r="10" spans="1:8" ht="18" customHeight="1" x14ac:dyDescent="0.15">
      <c r="A10" s="143" t="s">
        <v>11</v>
      </c>
      <c r="B10" s="144" t="s">
        <v>14</v>
      </c>
      <c r="C10" s="76"/>
      <c r="D10" s="76"/>
      <c r="E10" s="151"/>
      <c r="F10" s="151"/>
      <c r="G10" s="151">
        <v>10183.01</v>
      </c>
      <c r="H10" s="142"/>
    </row>
    <row r="11" spans="1:8" ht="18" customHeight="1" x14ac:dyDescent="0.15">
      <c r="A11" s="143" t="s">
        <v>12</v>
      </c>
      <c r="B11" s="144" t="s">
        <v>14</v>
      </c>
      <c r="C11" s="76"/>
      <c r="D11" s="76"/>
      <c r="E11" s="151"/>
      <c r="F11" s="151"/>
      <c r="G11" s="151">
        <v>584.53</v>
      </c>
      <c r="H11" s="142"/>
    </row>
    <row r="12" spans="1:8" s="136" customFormat="1" ht="18" customHeight="1" x14ac:dyDescent="0.15">
      <c r="A12" s="147" t="s">
        <v>16</v>
      </c>
      <c r="B12" s="148" t="s">
        <v>17</v>
      </c>
      <c r="C12" s="141"/>
      <c r="D12" s="141"/>
      <c r="E12" s="141"/>
      <c r="F12" s="141"/>
      <c r="G12" s="141">
        <v>731650</v>
      </c>
      <c r="H12" s="142"/>
    </row>
    <row r="13" spans="1:8" ht="18" customHeight="1" x14ac:dyDescent="0.15">
      <c r="A13" s="143" t="s">
        <v>11</v>
      </c>
      <c r="B13" s="144" t="s">
        <v>17</v>
      </c>
      <c r="C13" s="145"/>
      <c r="D13" s="145"/>
      <c r="E13" s="146"/>
      <c r="F13" s="146"/>
      <c r="G13" s="146">
        <v>549400</v>
      </c>
      <c r="H13" s="142"/>
    </row>
    <row r="14" spans="1:8" ht="18" customHeight="1" x14ac:dyDescent="0.15">
      <c r="A14" s="143" t="s">
        <v>12</v>
      </c>
      <c r="B14" s="144" t="s">
        <v>17</v>
      </c>
      <c r="C14" s="145"/>
      <c r="D14" s="145"/>
      <c r="E14" s="146"/>
      <c r="F14" s="146"/>
      <c r="G14" s="146">
        <v>182250</v>
      </c>
      <c r="H14" s="142"/>
    </row>
    <row r="15" spans="1:8" ht="18" customHeight="1" x14ac:dyDescent="0.15">
      <c r="A15" s="153" t="s">
        <v>18</v>
      </c>
      <c r="B15" s="148"/>
      <c r="C15" s="76"/>
      <c r="D15" s="76"/>
      <c r="E15" s="151"/>
      <c r="F15" s="151"/>
      <c r="G15" s="151"/>
      <c r="H15" s="74"/>
    </row>
    <row r="16" spans="1:8" ht="18" customHeight="1" x14ac:dyDescent="0.15">
      <c r="A16" s="143" t="s">
        <v>19</v>
      </c>
      <c r="B16" s="144" t="s">
        <v>14</v>
      </c>
      <c r="C16" s="76">
        <v>10703.42</v>
      </c>
      <c r="D16" s="76">
        <v>10718.89</v>
      </c>
      <c r="E16" s="151">
        <v>10837.68</v>
      </c>
      <c r="F16" s="151">
        <v>10369.870000000001</v>
      </c>
      <c r="G16" s="151">
        <v>10572.39</v>
      </c>
      <c r="H16" s="194">
        <f t="shared" ref="H16:H23" si="0">G16/F16*100</f>
        <v>102</v>
      </c>
    </row>
    <row r="17" spans="1:8" ht="18" customHeight="1" x14ac:dyDescent="0.15">
      <c r="A17" s="143" t="s">
        <v>20</v>
      </c>
      <c r="B17" s="144" t="s">
        <v>14</v>
      </c>
      <c r="C17" s="76">
        <v>7160.28</v>
      </c>
      <c r="D17" s="76">
        <v>7614.6</v>
      </c>
      <c r="E17" s="151">
        <v>7780.81</v>
      </c>
      <c r="F17" s="151">
        <v>7290.92</v>
      </c>
      <c r="G17" s="151">
        <v>7214.41</v>
      </c>
      <c r="H17" s="194">
        <f t="shared" si="0"/>
        <v>99</v>
      </c>
    </row>
    <row r="18" spans="1:8" ht="18" customHeight="1" x14ac:dyDescent="0.15">
      <c r="A18" s="143" t="s">
        <v>21</v>
      </c>
      <c r="B18" s="144" t="s">
        <v>14</v>
      </c>
      <c r="C18" s="76">
        <v>7009.6</v>
      </c>
      <c r="D18" s="76">
        <v>6831.48</v>
      </c>
      <c r="E18" s="151">
        <v>6731.65</v>
      </c>
      <c r="F18" s="151">
        <v>6643.14</v>
      </c>
      <c r="G18" s="151">
        <v>6555.7</v>
      </c>
      <c r="H18" s="194">
        <f t="shared" si="0"/>
        <v>98.7</v>
      </c>
    </row>
    <row r="19" spans="1:8" ht="18" customHeight="1" x14ac:dyDescent="0.15">
      <c r="A19" s="143" t="s">
        <v>22</v>
      </c>
      <c r="B19" s="144" t="s">
        <v>14</v>
      </c>
      <c r="C19" s="76">
        <v>3676.04</v>
      </c>
      <c r="D19" s="76">
        <v>3903.81</v>
      </c>
      <c r="E19" s="151">
        <v>4101.09</v>
      </c>
      <c r="F19" s="151">
        <v>3574.46</v>
      </c>
      <c r="G19" s="151">
        <v>4016.69</v>
      </c>
      <c r="H19" s="194">
        <f t="shared" si="0"/>
        <v>112.4</v>
      </c>
    </row>
    <row r="20" spans="1:8" ht="18" customHeight="1" x14ac:dyDescent="0.15">
      <c r="A20" s="143" t="s">
        <v>23</v>
      </c>
      <c r="B20" s="144" t="s">
        <v>14</v>
      </c>
      <c r="C20" s="76">
        <v>10989.34</v>
      </c>
      <c r="D20" s="76">
        <v>9661.39</v>
      </c>
      <c r="E20" s="151">
        <v>10191.299999999999</v>
      </c>
      <c r="F20" s="151">
        <v>9478.7800000000007</v>
      </c>
      <c r="G20" s="151">
        <v>10364.94</v>
      </c>
      <c r="H20" s="194">
        <f t="shared" si="0"/>
        <v>109.3</v>
      </c>
    </row>
    <row r="21" spans="1:8" ht="18" customHeight="1" x14ac:dyDescent="0.15">
      <c r="A21" s="143" t="s">
        <v>24</v>
      </c>
      <c r="B21" s="144" t="s">
        <v>14</v>
      </c>
      <c r="C21" s="76">
        <v>9562.41</v>
      </c>
      <c r="D21" s="76">
        <v>8583.93</v>
      </c>
      <c r="E21" s="151">
        <v>8969.33</v>
      </c>
      <c r="F21" s="151">
        <v>8234.5</v>
      </c>
      <c r="G21" s="151">
        <v>8871.0499999999993</v>
      </c>
      <c r="H21" s="194">
        <f t="shared" si="0"/>
        <v>107.7</v>
      </c>
    </row>
    <row r="22" spans="1:8" ht="18" customHeight="1" x14ac:dyDescent="0.15">
      <c r="A22" s="143" t="s">
        <v>25</v>
      </c>
      <c r="B22" s="144" t="s">
        <v>14</v>
      </c>
      <c r="C22" s="76">
        <v>502.95</v>
      </c>
      <c r="D22" s="76">
        <v>245.44</v>
      </c>
      <c r="E22" s="151">
        <v>438.14</v>
      </c>
      <c r="F22" s="151">
        <v>560.15</v>
      </c>
      <c r="G22" s="151">
        <v>614.45000000000005</v>
      </c>
      <c r="H22" s="194">
        <f t="shared" si="0"/>
        <v>109.7</v>
      </c>
    </row>
    <row r="23" spans="1:8" ht="18" customHeight="1" x14ac:dyDescent="0.15">
      <c r="A23" s="143" t="s">
        <v>26</v>
      </c>
      <c r="B23" s="144" t="s">
        <v>14</v>
      </c>
      <c r="C23" s="76">
        <v>324.55</v>
      </c>
      <c r="D23" s="76">
        <v>284.22000000000003</v>
      </c>
      <c r="E23" s="151">
        <v>238.94</v>
      </c>
      <c r="F23" s="151">
        <v>259.14999999999998</v>
      </c>
      <c r="G23" s="151">
        <v>270.47000000000003</v>
      </c>
      <c r="H23" s="194">
        <f t="shared" si="0"/>
        <v>104.4</v>
      </c>
    </row>
    <row r="24" spans="1:8" ht="18" customHeight="1" x14ac:dyDescent="0.15">
      <c r="A24" s="143" t="s">
        <v>27</v>
      </c>
      <c r="B24" s="144" t="s">
        <v>28</v>
      </c>
      <c r="C24" s="76">
        <v>9.26</v>
      </c>
      <c r="D24" s="76">
        <v>5.77</v>
      </c>
      <c r="E24" s="151">
        <v>7.94</v>
      </c>
      <c r="F24" s="151">
        <v>9.1300000000000008</v>
      </c>
      <c r="G24" s="151">
        <v>9.9</v>
      </c>
      <c r="H24" s="154">
        <f>G24-F24</f>
        <v>0.77</v>
      </c>
    </row>
    <row r="25" spans="1:8" ht="18" customHeight="1" x14ac:dyDescent="0.15">
      <c r="A25" s="143" t="s">
        <v>29</v>
      </c>
      <c r="B25" s="144" t="s">
        <v>28</v>
      </c>
      <c r="C25" s="79">
        <v>65.489999999999995</v>
      </c>
      <c r="D25" s="79">
        <v>63.73</v>
      </c>
      <c r="E25" s="79">
        <v>62.11</v>
      </c>
      <c r="F25" s="79">
        <v>64.06</v>
      </c>
      <c r="G25" s="79">
        <v>62.01</v>
      </c>
      <c r="H25" s="154">
        <f t="shared" ref="H25:H27" si="1">G25-F25</f>
        <v>-2.0499999999999998</v>
      </c>
    </row>
    <row r="26" spans="1:8" ht="18" customHeight="1" x14ac:dyDescent="0.15">
      <c r="A26" s="143" t="s">
        <v>30</v>
      </c>
      <c r="B26" s="144" t="s">
        <v>28</v>
      </c>
      <c r="C26" s="76">
        <v>4.97</v>
      </c>
      <c r="D26" s="76">
        <v>2.63</v>
      </c>
      <c r="E26" s="151">
        <v>4.5199999999999996</v>
      </c>
      <c r="F26" s="151">
        <v>6.19</v>
      </c>
      <c r="G26" s="151">
        <v>6.32</v>
      </c>
      <c r="H26" s="154">
        <f t="shared" si="1"/>
        <v>0.13</v>
      </c>
    </row>
    <row r="27" spans="1:8" ht="18" customHeight="1" x14ac:dyDescent="0.15">
      <c r="A27" s="143" t="s">
        <v>31</v>
      </c>
      <c r="B27" s="144" t="s">
        <v>28</v>
      </c>
      <c r="C27" s="76">
        <v>98.17</v>
      </c>
      <c r="D27" s="76">
        <v>98.3</v>
      </c>
      <c r="E27" s="76">
        <v>96.93</v>
      </c>
      <c r="F27" s="76">
        <v>99.27</v>
      </c>
      <c r="G27" s="76">
        <v>99.16</v>
      </c>
      <c r="H27" s="154">
        <f t="shared" si="1"/>
        <v>-0.11</v>
      </c>
    </row>
    <row r="28" spans="1:8" s="136" customFormat="1" ht="18" customHeight="1" x14ac:dyDescent="0.15">
      <c r="A28" s="147" t="s">
        <v>32</v>
      </c>
      <c r="B28" s="148"/>
      <c r="C28" s="149"/>
      <c r="D28" s="149"/>
      <c r="E28" s="149"/>
      <c r="F28" s="149"/>
      <c r="G28" s="149"/>
      <c r="H28" s="155"/>
    </row>
    <row r="29" spans="1:8" ht="18" customHeight="1" x14ac:dyDescent="0.15">
      <c r="A29" s="143" t="s">
        <v>33</v>
      </c>
      <c r="B29" s="144" t="s">
        <v>34</v>
      </c>
      <c r="C29" s="145">
        <v>2676</v>
      </c>
      <c r="D29" s="145">
        <v>2738</v>
      </c>
      <c r="E29" s="146">
        <v>2533</v>
      </c>
      <c r="F29" s="146">
        <v>2501</v>
      </c>
      <c r="G29" s="146">
        <v>2221</v>
      </c>
      <c r="H29" s="166">
        <f>G29/F29*100</f>
        <v>88.8</v>
      </c>
    </row>
    <row r="30" spans="1:8" ht="18" customHeight="1" x14ac:dyDescent="0.15">
      <c r="A30" s="143" t="s">
        <v>35</v>
      </c>
      <c r="B30" s="144" t="s">
        <v>36</v>
      </c>
      <c r="C30" s="76">
        <v>453.97</v>
      </c>
      <c r="D30" s="76">
        <v>459.88</v>
      </c>
      <c r="E30" s="151">
        <v>482.27</v>
      </c>
      <c r="F30" s="151">
        <v>530.63</v>
      </c>
      <c r="G30" s="151">
        <v>645.78</v>
      </c>
      <c r="H30" s="166">
        <f t="shared" ref="H30:H37" si="2">G30/F30*100</f>
        <v>121.7</v>
      </c>
    </row>
    <row r="31" spans="1:8" ht="18" customHeight="1" x14ac:dyDescent="0.15">
      <c r="A31" s="143" t="s">
        <v>37</v>
      </c>
      <c r="B31" s="144" t="s">
        <v>34</v>
      </c>
      <c r="C31" s="145">
        <v>2529</v>
      </c>
      <c r="D31" s="145">
        <v>2313</v>
      </c>
      <c r="E31" s="146">
        <v>2216</v>
      </c>
      <c r="F31" s="146">
        <v>1959</v>
      </c>
      <c r="G31" s="146">
        <v>2151</v>
      </c>
      <c r="H31" s="166">
        <f t="shared" si="2"/>
        <v>109.8</v>
      </c>
    </row>
    <row r="32" spans="1:8" ht="18" customHeight="1" x14ac:dyDescent="0.15">
      <c r="A32" s="143" t="s">
        <v>38</v>
      </c>
      <c r="B32" s="144" t="s">
        <v>34</v>
      </c>
      <c r="C32" s="145">
        <v>230</v>
      </c>
      <c r="D32" s="145">
        <v>348</v>
      </c>
      <c r="E32" s="146">
        <v>348</v>
      </c>
      <c r="F32" s="146">
        <v>344.75</v>
      </c>
      <c r="G32" s="146">
        <v>225</v>
      </c>
      <c r="H32" s="166">
        <f t="shared" si="2"/>
        <v>65.3</v>
      </c>
    </row>
    <row r="33" spans="1:8" ht="18" customHeight="1" x14ac:dyDescent="0.15">
      <c r="A33" s="143" t="s">
        <v>39</v>
      </c>
      <c r="B33" s="144" t="s">
        <v>34</v>
      </c>
      <c r="C33" s="145">
        <v>3207</v>
      </c>
      <c r="D33" s="145">
        <v>2781</v>
      </c>
      <c r="E33" s="146">
        <v>3113</v>
      </c>
      <c r="F33" s="146">
        <v>2443</v>
      </c>
      <c r="G33" s="146">
        <v>2784</v>
      </c>
      <c r="H33" s="166">
        <f t="shared" si="2"/>
        <v>114</v>
      </c>
    </row>
    <row r="34" spans="1:8" ht="18" customHeight="1" x14ac:dyDescent="0.15">
      <c r="A34" s="143" t="s">
        <v>40</v>
      </c>
      <c r="B34" s="144" t="s">
        <v>34</v>
      </c>
      <c r="C34" s="145">
        <v>8157</v>
      </c>
      <c r="D34" s="145">
        <v>8270</v>
      </c>
      <c r="E34" s="146">
        <v>8831</v>
      </c>
      <c r="F34" s="146">
        <v>9120</v>
      </c>
      <c r="G34" s="146">
        <v>12894</v>
      </c>
      <c r="H34" s="166">
        <f t="shared" si="2"/>
        <v>141.4</v>
      </c>
    </row>
    <row r="35" spans="1:8" ht="18" customHeight="1" x14ac:dyDescent="0.15">
      <c r="A35" s="143" t="s">
        <v>41</v>
      </c>
      <c r="B35" s="144" t="s">
        <v>34</v>
      </c>
      <c r="C35" s="145">
        <v>10484</v>
      </c>
      <c r="D35" s="145">
        <v>11179</v>
      </c>
      <c r="E35" s="146">
        <v>11837</v>
      </c>
      <c r="F35" s="146">
        <v>11926</v>
      </c>
      <c r="G35" s="146">
        <v>13925</v>
      </c>
      <c r="H35" s="166">
        <f t="shared" si="2"/>
        <v>116.8</v>
      </c>
    </row>
    <row r="36" spans="1:8" ht="18" customHeight="1" x14ac:dyDescent="0.15">
      <c r="A36" s="143" t="s">
        <v>42</v>
      </c>
      <c r="B36" s="144" t="s">
        <v>43</v>
      </c>
      <c r="C36" s="145">
        <v>584</v>
      </c>
      <c r="D36" s="145">
        <v>640</v>
      </c>
      <c r="E36" s="146">
        <v>488</v>
      </c>
      <c r="F36" s="146">
        <v>432</v>
      </c>
      <c r="G36" s="146">
        <v>580</v>
      </c>
      <c r="H36" s="166">
        <f t="shared" si="2"/>
        <v>134.30000000000001</v>
      </c>
    </row>
    <row r="37" spans="1:8" ht="18" customHeight="1" thickBot="1" x14ac:dyDescent="0.2">
      <c r="A37" s="156" t="s">
        <v>44</v>
      </c>
      <c r="B37" s="157" t="s">
        <v>43</v>
      </c>
      <c r="C37" s="158">
        <v>990</v>
      </c>
      <c r="D37" s="158">
        <v>1295</v>
      </c>
      <c r="E37" s="158">
        <v>517</v>
      </c>
      <c r="F37" s="158">
        <v>49</v>
      </c>
      <c r="G37" s="158">
        <v>320</v>
      </c>
      <c r="H37" s="159">
        <f t="shared" si="2"/>
        <v>653.1</v>
      </c>
    </row>
    <row r="38" spans="1:8" ht="17.25" x14ac:dyDescent="0.15">
      <c r="A38" s="221" t="s">
        <v>45</v>
      </c>
      <c r="B38" s="221"/>
      <c r="C38" s="221"/>
      <c r="D38" s="221"/>
      <c r="E38" s="221"/>
      <c r="F38" s="221"/>
      <c r="G38" s="221"/>
      <c r="H38" s="221"/>
    </row>
  </sheetData>
  <mergeCells count="11">
    <mergeCell ref="A1:H1"/>
    <mergeCell ref="F2:H2"/>
    <mergeCell ref="A38:H38"/>
    <mergeCell ref="A3:A4"/>
    <mergeCell ref="B3:B4"/>
    <mergeCell ref="C3:C4"/>
    <mergeCell ref="D3:D4"/>
    <mergeCell ref="E3:E4"/>
    <mergeCell ref="F3:F4"/>
    <mergeCell ref="H3:H4"/>
    <mergeCell ref="G3:G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D94"/>
  <sheetViews>
    <sheetView showGridLines="0" showZeros="0" workbookViewId="0">
      <selection activeCell="H76" sqref="H76"/>
    </sheetView>
  </sheetViews>
  <sheetFormatPr defaultColWidth="9" defaultRowHeight="12" x14ac:dyDescent="0.15"/>
  <cols>
    <col min="1" max="1" width="30.125" style="19" customWidth="1"/>
    <col min="2" max="2" width="9.25" style="44" customWidth="1"/>
    <col min="3" max="3" width="9.375" style="44" customWidth="1"/>
    <col min="4" max="4" width="9.625" style="44" customWidth="1"/>
    <col min="5" max="5" width="10.125" style="44" customWidth="1"/>
    <col min="6" max="18" width="8.625" style="44" customWidth="1"/>
    <col min="19" max="19" width="9.625" style="44" customWidth="1"/>
    <col min="20" max="20" width="9.5" style="44" customWidth="1"/>
    <col min="21" max="21" width="9.25" style="44" customWidth="1"/>
    <col min="22" max="22" width="9.125" style="44" customWidth="1"/>
    <col min="23" max="23" width="8.875" style="44" customWidth="1"/>
    <col min="24" max="24" width="8.375" style="44" customWidth="1"/>
    <col min="25" max="25" width="7.75" style="44" customWidth="1"/>
    <col min="26" max="26" width="7.875" style="44" customWidth="1"/>
    <col min="27" max="27" width="8.625" style="44" customWidth="1"/>
    <col min="28" max="28" width="8.375" style="44" customWidth="1"/>
    <col min="29" max="29" width="8.125" style="44" customWidth="1"/>
    <col min="30" max="30" width="11.125" style="44" customWidth="1"/>
    <col min="31" max="31" width="9" style="2" customWidth="1"/>
    <col min="32" max="16384" width="9" style="2"/>
  </cols>
  <sheetData>
    <row r="1" spans="1:30" s="6" customFormat="1" ht="24.95" customHeight="1" x14ac:dyDescent="0.15">
      <c r="A1" s="22"/>
      <c r="B1" s="234" t="s">
        <v>46</v>
      </c>
      <c r="C1" s="234"/>
      <c r="D1" s="234"/>
      <c r="E1" s="234"/>
      <c r="F1" s="234"/>
      <c r="G1" s="234" t="s">
        <v>47</v>
      </c>
      <c r="H1" s="234"/>
      <c r="I1" s="234"/>
      <c r="J1" s="234"/>
      <c r="K1" s="234"/>
      <c r="L1" s="234"/>
      <c r="M1" s="234" t="s">
        <v>48</v>
      </c>
      <c r="N1" s="234"/>
      <c r="O1" s="234"/>
      <c r="P1" s="234"/>
      <c r="Q1" s="234"/>
      <c r="R1" s="234"/>
      <c r="S1" s="234" t="s">
        <v>49</v>
      </c>
      <c r="T1" s="234"/>
      <c r="U1" s="234"/>
      <c r="V1" s="234"/>
      <c r="W1" s="234"/>
      <c r="X1" s="234"/>
      <c r="Y1" s="234" t="s">
        <v>50</v>
      </c>
      <c r="Z1" s="234"/>
      <c r="AA1" s="234"/>
      <c r="AB1" s="234"/>
      <c r="AC1" s="234"/>
      <c r="AD1" s="234"/>
    </row>
    <row r="2" spans="1:30" ht="20.100000000000001" customHeight="1" thickBot="1" x14ac:dyDescent="0.2">
      <c r="C2" s="267" t="s">
        <v>470</v>
      </c>
      <c r="D2" s="267"/>
      <c r="E2" s="236" t="s">
        <v>51</v>
      </c>
      <c r="F2" s="236"/>
      <c r="H2" s="235" t="str">
        <f>C2</f>
        <v>（2018年）</v>
      </c>
      <c r="I2" s="235"/>
      <c r="K2" s="236" t="s">
        <v>51</v>
      </c>
      <c r="L2" s="236"/>
      <c r="N2" s="235" t="str">
        <f>H2</f>
        <v>（2018年）</v>
      </c>
      <c r="O2" s="235"/>
      <c r="Q2" s="236" t="s">
        <v>51</v>
      </c>
      <c r="R2" s="236"/>
      <c r="T2" s="235" t="str">
        <f>N2</f>
        <v>（2018年）</v>
      </c>
      <c r="U2" s="235"/>
      <c r="W2" s="236" t="s">
        <v>51</v>
      </c>
      <c r="X2" s="236"/>
      <c r="Z2" s="235" t="str">
        <f>T2</f>
        <v>（2018年）</v>
      </c>
      <c r="AA2" s="235"/>
      <c r="AC2" s="236" t="s">
        <v>51</v>
      </c>
      <c r="AD2" s="236"/>
    </row>
    <row r="3" spans="1:30" ht="15" customHeight="1" x14ac:dyDescent="0.15">
      <c r="A3" s="254" t="s">
        <v>6</v>
      </c>
      <c r="B3" s="257" t="s">
        <v>52</v>
      </c>
      <c r="C3" s="232" t="s">
        <v>53</v>
      </c>
      <c r="D3" s="232" t="s">
        <v>54</v>
      </c>
      <c r="E3" s="230" t="s">
        <v>55</v>
      </c>
      <c r="F3" s="54" t="s">
        <v>56</v>
      </c>
      <c r="G3" s="129"/>
      <c r="H3" s="54"/>
      <c r="I3" s="54"/>
      <c r="J3" s="246" t="s">
        <v>57</v>
      </c>
      <c r="K3" s="249" t="s">
        <v>58</v>
      </c>
      <c r="L3" s="56" t="s">
        <v>59</v>
      </c>
      <c r="M3" s="230" t="s">
        <v>60</v>
      </c>
      <c r="N3" s="245" t="s">
        <v>59</v>
      </c>
      <c r="O3" s="232"/>
      <c r="P3" s="232"/>
      <c r="Q3" s="230" t="s">
        <v>61</v>
      </c>
      <c r="R3" s="56" t="s">
        <v>59</v>
      </c>
      <c r="S3" s="230" t="s">
        <v>62</v>
      </c>
      <c r="T3" s="50" t="s">
        <v>59</v>
      </c>
      <c r="U3" s="230" t="s">
        <v>63</v>
      </c>
      <c r="V3" s="56" t="s">
        <v>59</v>
      </c>
      <c r="W3" s="232" t="s">
        <v>64</v>
      </c>
      <c r="X3" s="230" t="s">
        <v>65</v>
      </c>
      <c r="Y3" s="230" t="s">
        <v>66</v>
      </c>
      <c r="Z3" s="232" t="s">
        <v>67</v>
      </c>
      <c r="AA3" s="230" t="s">
        <v>68</v>
      </c>
      <c r="AB3" s="232" t="s">
        <v>69</v>
      </c>
      <c r="AC3" s="230" t="s">
        <v>70</v>
      </c>
      <c r="AD3" s="237" t="s">
        <v>71</v>
      </c>
    </row>
    <row r="4" spans="1:30" ht="9.9499999999999993" customHeight="1" x14ac:dyDescent="0.15">
      <c r="A4" s="255"/>
      <c r="B4" s="258"/>
      <c r="C4" s="233"/>
      <c r="D4" s="233"/>
      <c r="E4" s="231"/>
      <c r="F4" s="265" t="s">
        <v>72</v>
      </c>
      <c r="G4" s="233"/>
      <c r="H4" s="231"/>
      <c r="I4" s="266" t="s">
        <v>471</v>
      </c>
      <c r="J4" s="247"/>
      <c r="K4" s="250"/>
      <c r="L4" s="252" t="s">
        <v>74</v>
      </c>
      <c r="M4" s="233"/>
      <c r="N4" s="231" t="s">
        <v>75</v>
      </c>
      <c r="O4" s="51" t="s">
        <v>59</v>
      </c>
      <c r="P4" s="233" t="s">
        <v>76</v>
      </c>
      <c r="Q4" s="233"/>
      <c r="R4" s="244" t="s">
        <v>77</v>
      </c>
      <c r="S4" s="233"/>
      <c r="T4" s="242" t="s">
        <v>78</v>
      </c>
      <c r="U4" s="233"/>
      <c r="V4" s="243" t="s">
        <v>79</v>
      </c>
      <c r="W4" s="233"/>
      <c r="X4" s="231"/>
      <c r="Y4" s="231"/>
      <c r="Z4" s="233"/>
      <c r="AA4" s="231"/>
      <c r="AB4" s="233"/>
      <c r="AC4" s="231"/>
      <c r="AD4" s="238"/>
    </row>
    <row r="5" spans="1:30" ht="20.100000000000001" customHeight="1" x14ac:dyDescent="0.15">
      <c r="A5" s="256"/>
      <c r="B5" s="259"/>
      <c r="C5" s="233"/>
      <c r="D5" s="233"/>
      <c r="E5" s="231"/>
      <c r="F5" s="241"/>
      <c r="G5" s="47" t="s">
        <v>80</v>
      </c>
      <c r="H5" s="48" t="s">
        <v>81</v>
      </c>
      <c r="I5" s="248"/>
      <c r="J5" s="248"/>
      <c r="K5" s="251"/>
      <c r="L5" s="253"/>
      <c r="M5" s="233"/>
      <c r="N5" s="233"/>
      <c r="O5" s="57" t="s">
        <v>82</v>
      </c>
      <c r="P5" s="233"/>
      <c r="Q5" s="233"/>
      <c r="R5" s="244"/>
      <c r="S5" s="233"/>
      <c r="T5" s="233"/>
      <c r="U5" s="233"/>
      <c r="V5" s="231"/>
      <c r="W5" s="233"/>
      <c r="X5" s="231"/>
      <c r="Y5" s="231"/>
      <c r="Z5" s="233"/>
      <c r="AA5" s="231"/>
      <c r="AB5" s="233"/>
      <c r="AC5" s="231"/>
      <c r="AD5" s="239"/>
    </row>
    <row r="6" spans="1:30" s="20" customFormat="1" ht="15" customHeight="1" x14ac:dyDescent="0.15">
      <c r="A6" s="122" t="s">
        <v>83</v>
      </c>
      <c r="B6" s="49">
        <v>1627</v>
      </c>
      <c r="C6" s="49">
        <v>101830131</v>
      </c>
      <c r="D6" s="49">
        <v>100971093</v>
      </c>
      <c r="E6" s="49">
        <v>105723934</v>
      </c>
      <c r="F6" s="49">
        <v>38688251</v>
      </c>
      <c r="G6" s="49">
        <v>6028211</v>
      </c>
      <c r="H6" s="49">
        <v>9284029</v>
      </c>
      <c r="I6" s="49">
        <v>67035668</v>
      </c>
      <c r="J6" s="49">
        <v>72144111</v>
      </c>
      <c r="K6" s="49">
        <v>29378306</v>
      </c>
      <c r="L6" s="49">
        <v>5228313</v>
      </c>
      <c r="M6" s="49">
        <v>65557030</v>
      </c>
      <c r="N6" s="49">
        <v>53747455</v>
      </c>
      <c r="O6" s="49">
        <v>16683698</v>
      </c>
      <c r="P6" s="49">
        <v>11254110</v>
      </c>
      <c r="Q6" s="49">
        <v>40166890</v>
      </c>
      <c r="R6" s="49">
        <v>25980641</v>
      </c>
      <c r="S6" s="49">
        <v>107253249</v>
      </c>
      <c r="T6" s="49">
        <v>103649363</v>
      </c>
      <c r="U6" s="49">
        <v>91751469</v>
      </c>
      <c r="V6" s="49">
        <v>88710502</v>
      </c>
      <c r="W6" s="49">
        <v>1114589</v>
      </c>
      <c r="X6" s="49">
        <v>3152856.4</v>
      </c>
      <c r="Y6" s="49">
        <v>1217498.8</v>
      </c>
      <c r="Z6" s="49">
        <v>6497037</v>
      </c>
      <c r="AA6" s="52">
        <v>6144461</v>
      </c>
      <c r="AB6" s="52">
        <v>1015764.3</v>
      </c>
      <c r="AC6" s="52">
        <v>4857839</v>
      </c>
      <c r="AD6" s="52">
        <v>549400</v>
      </c>
    </row>
    <row r="7" spans="1:30" s="20" customFormat="1" ht="15" customHeight="1" x14ac:dyDescent="0.15">
      <c r="A7" s="123" t="s">
        <v>84</v>
      </c>
      <c r="B7" s="12"/>
      <c r="C7" s="12"/>
      <c r="D7" s="12"/>
      <c r="E7" s="12"/>
      <c r="F7" s="12"/>
      <c r="G7" s="12"/>
      <c r="H7" s="12"/>
      <c r="I7" s="12"/>
      <c r="J7" s="12"/>
      <c r="K7" s="12"/>
      <c r="L7" s="12"/>
      <c r="M7" s="12"/>
      <c r="N7" s="12"/>
      <c r="O7" s="12"/>
      <c r="P7" s="12"/>
      <c r="Q7" s="12"/>
      <c r="R7" s="12"/>
      <c r="S7" s="12"/>
      <c r="T7" s="12"/>
      <c r="U7" s="12"/>
      <c r="V7" s="12"/>
      <c r="W7" s="12"/>
      <c r="X7" s="12"/>
      <c r="Y7" s="12"/>
      <c r="Z7" s="12"/>
      <c r="AA7" s="38"/>
      <c r="AB7" s="38"/>
      <c r="AC7" s="38"/>
      <c r="AD7" s="38"/>
    </row>
    <row r="8" spans="1:30" s="19" customFormat="1" ht="15" customHeight="1" x14ac:dyDescent="0.15">
      <c r="A8" s="124" t="s">
        <v>85</v>
      </c>
      <c r="B8" s="15">
        <v>413</v>
      </c>
      <c r="C8" s="15">
        <v>7849094</v>
      </c>
      <c r="D8" s="15">
        <v>7789878</v>
      </c>
      <c r="E8" s="15">
        <v>7902902</v>
      </c>
      <c r="F8" s="15">
        <v>3663778.7</v>
      </c>
      <c r="G8" s="15">
        <v>598042</v>
      </c>
      <c r="H8" s="15">
        <v>978005.6</v>
      </c>
      <c r="I8" s="15">
        <v>4239119.8</v>
      </c>
      <c r="J8" s="15">
        <v>4683780</v>
      </c>
      <c r="K8" s="15">
        <v>1766836.7</v>
      </c>
      <c r="L8" s="15">
        <v>288985</v>
      </c>
      <c r="M8" s="15">
        <v>4567669</v>
      </c>
      <c r="N8" s="15">
        <v>3360454.8</v>
      </c>
      <c r="O8" s="15">
        <v>885139.3</v>
      </c>
      <c r="P8" s="15">
        <v>1194181</v>
      </c>
      <c r="Q8" s="15">
        <v>3335231.4</v>
      </c>
      <c r="R8" s="15">
        <v>1658731.7</v>
      </c>
      <c r="S8" s="15">
        <v>7710597</v>
      </c>
      <c r="T8" s="15">
        <v>7612398</v>
      </c>
      <c r="U8" s="15">
        <v>6498539</v>
      </c>
      <c r="V8" s="15">
        <v>6430955</v>
      </c>
      <c r="W8" s="15">
        <v>236812.7</v>
      </c>
      <c r="X8" s="15">
        <v>386314</v>
      </c>
      <c r="Y8" s="15">
        <v>78282</v>
      </c>
      <c r="Z8" s="15">
        <v>425878.6</v>
      </c>
      <c r="AA8" s="39">
        <v>432919.3</v>
      </c>
      <c r="AB8" s="39">
        <v>39940.400000000001</v>
      </c>
      <c r="AC8" s="39">
        <v>752235.1</v>
      </c>
      <c r="AD8" s="39">
        <v>93280</v>
      </c>
    </row>
    <row r="9" spans="1:30" s="19" customFormat="1" ht="15" customHeight="1" x14ac:dyDescent="0.15">
      <c r="A9" s="124" t="s">
        <v>86</v>
      </c>
      <c r="B9" s="15">
        <v>1214</v>
      </c>
      <c r="C9" s="15">
        <v>93981037</v>
      </c>
      <c r="D9" s="15">
        <v>93181215</v>
      </c>
      <c r="E9" s="15">
        <v>97821032</v>
      </c>
      <c r="F9" s="15">
        <v>35024472</v>
      </c>
      <c r="G9" s="15">
        <v>5430169</v>
      </c>
      <c r="H9" s="15">
        <v>8306024</v>
      </c>
      <c r="I9" s="15">
        <v>62796548</v>
      </c>
      <c r="J9" s="15">
        <v>67460331</v>
      </c>
      <c r="K9" s="15">
        <v>27611469</v>
      </c>
      <c r="L9" s="15">
        <v>4939328.2</v>
      </c>
      <c r="M9" s="15">
        <v>60989361</v>
      </c>
      <c r="N9" s="15">
        <v>50387000</v>
      </c>
      <c r="O9" s="15">
        <v>15798559</v>
      </c>
      <c r="P9" s="15">
        <v>10059929</v>
      </c>
      <c r="Q9" s="15">
        <v>36831659</v>
      </c>
      <c r="R9" s="15">
        <v>24321909</v>
      </c>
      <c r="S9" s="15">
        <v>99542652</v>
      </c>
      <c r="T9" s="15">
        <v>96036966</v>
      </c>
      <c r="U9" s="15">
        <v>85252930</v>
      </c>
      <c r="V9" s="15">
        <v>82279547</v>
      </c>
      <c r="W9" s="15">
        <v>877775.9</v>
      </c>
      <c r="X9" s="15">
        <v>2766542.4</v>
      </c>
      <c r="Y9" s="15">
        <v>1139216.7</v>
      </c>
      <c r="Z9" s="15">
        <v>6071158</v>
      </c>
      <c r="AA9" s="39">
        <v>5711542</v>
      </c>
      <c r="AB9" s="39">
        <v>975823.9</v>
      </c>
      <c r="AC9" s="39">
        <v>4105603.5</v>
      </c>
      <c r="AD9" s="39">
        <v>456120</v>
      </c>
    </row>
    <row r="10" spans="1:30" s="20" customFormat="1" ht="15" customHeight="1" x14ac:dyDescent="0.15">
      <c r="A10" s="123" t="s">
        <v>87</v>
      </c>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row>
    <row r="11" spans="1:30" s="19" customFormat="1" ht="15" customHeight="1" x14ac:dyDescent="0.15">
      <c r="A11" s="124" t="s">
        <v>88</v>
      </c>
      <c r="B11" s="15">
        <v>61</v>
      </c>
      <c r="C11" s="15">
        <v>61583347</v>
      </c>
      <c r="D11" s="15">
        <v>60869461</v>
      </c>
      <c r="E11" s="15">
        <v>73963897</v>
      </c>
      <c r="F11" s="15">
        <v>22225900</v>
      </c>
      <c r="G11" s="15">
        <v>2795897.9</v>
      </c>
      <c r="H11" s="15">
        <v>5103900</v>
      </c>
      <c r="I11" s="15">
        <v>51737997</v>
      </c>
      <c r="J11" s="15">
        <v>55370365</v>
      </c>
      <c r="K11" s="15">
        <v>22185453</v>
      </c>
      <c r="L11" s="15">
        <v>3719329.3</v>
      </c>
      <c r="M11" s="15">
        <v>44811701</v>
      </c>
      <c r="N11" s="15">
        <v>36881255</v>
      </c>
      <c r="O11" s="15">
        <v>12281265</v>
      </c>
      <c r="P11" s="15">
        <v>7930446</v>
      </c>
      <c r="Q11" s="15">
        <v>29152196</v>
      </c>
      <c r="R11" s="15">
        <v>13337699</v>
      </c>
      <c r="S11" s="15">
        <v>65160990</v>
      </c>
      <c r="T11" s="15">
        <v>62551263</v>
      </c>
      <c r="U11" s="15">
        <v>55382133</v>
      </c>
      <c r="V11" s="15">
        <v>53143845</v>
      </c>
      <c r="W11" s="15">
        <v>614220</v>
      </c>
      <c r="X11" s="15">
        <v>2114655.6</v>
      </c>
      <c r="Y11" s="15">
        <v>878463.4</v>
      </c>
      <c r="Z11" s="15">
        <v>5298038</v>
      </c>
      <c r="AA11" s="15">
        <v>5025534</v>
      </c>
      <c r="AB11" s="15">
        <v>681389.9</v>
      </c>
      <c r="AC11" s="15">
        <v>3429043.9</v>
      </c>
      <c r="AD11" s="15">
        <v>321833</v>
      </c>
    </row>
    <row r="12" spans="1:30" s="19" customFormat="1" ht="15" customHeight="1" x14ac:dyDescent="0.15">
      <c r="A12" s="124" t="s">
        <v>89</v>
      </c>
      <c r="B12" s="15">
        <v>194</v>
      </c>
      <c r="C12" s="15">
        <v>19134758</v>
      </c>
      <c r="D12" s="15">
        <v>18971687</v>
      </c>
      <c r="E12" s="15">
        <v>16218654</v>
      </c>
      <c r="F12" s="15">
        <v>8228084</v>
      </c>
      <c r="G12" s="15">
        <v>1422691.6</v>
      </c>
      <c r="H12" s="15">
        <v>2097487.6</v>
      </c>
      <c r="I12" s="15">
        <v>7990569</v>
      </c>
      <c r="J12" s="15">
        <v>9486476</v>
      </c>
      <c r="K12" s="15">
        <v>4188669.3</v>
      </c>
      <c r="L12" s="15">
        <v>758747.1</v>
      </c>
      <c r="M12" s="15">
        <v>10321691</v>
      </c>
      <c r="N12" s="15">
        <v>8612568</v>
      </c>
      <c r="O12" s="15">
        <v>2403631.9</v>
      </c>
      <c r="P12" s="15">
        <v>1703307.4</v>
      </c>
      <c r="Q12" s="15">
        <v>5896962</v>
      </c>
      <c r="R12" s="15">
        <v>3559226.6</v>
      </c>
      <c r="S12" s="15">
        <v>20324351</v>
      </c>
      <c r="T12" s="15">
        <v>19691593</v>
      </c>
      <c r="U12" s="15">
        <v>17833539</v>
      </c>
      <c r="V12" s="15">
        <v>17291521</v>
      </c>
      <c r="W12" s="15">
        <v>254588</v>
      </c>
      <c r="X12" s="15">
        <v>555263.4</v>
      </c>
      <c r="Y12" s="15">
        <v>165801</v>
      </c>
      <c r="Z12" s="15">
        <v>792054</v>
      </c>
      <c r="AA12" s="39">
        <v>745223.9</v>
      </c>
      <c r="AB12" s="39">
        <v>140020.5</v>
      </c>
      <c r="AC12" s="39">
        <v>789870.9</v>
      </c>
      <c r="AD12" s="39">
        <v>114416</v>
      </c>
    </row>
    <row r="13" spans="1:30" s="19" customFormat="1" ht="15" customHeight="1" x14ac:dyDescent="0.15">
      <c r="A13" s="124" t="s">
        <v>90</v>
      </c>
      <c r="B13" s="15">
        <v>1204</v>
      </c>
      <c r="C13" s="15">
        <v>19793828</v>
      </c>
      <c r="D13" s="15">
        <v>19793206</v>
      </c>
      <c r="E13" s="15">
        <v>14187682</v>
      </c>
      <c r="F13" s="15">
        <v>7528941</v>
      </c>
      <c r="G13" s="15">
        <v>1651728.2</v>
      </c>
      <c r="H13" s="15">
        <v>1886826.3</v>
      </c>
      <c r="I13" s="15">
        <v>6658727</v>
      </c>
      <c r="J13" s="15">
        <v>6964626</v>
      </c>
      <c r="K13" s="15">
        <v>2916662.2</v>
      </c>
      <c r="L13" s="15">
        <v>729825.4</v>
      </c>
      <c r="M13" s="15">
        <v>9285544</v>
      </c>
      <c r="N13" s="15">
        <v>7783801</v>
      </c>
      <c r="O13" s="15">
        <v>1877025.9</v>
      </c>
      <c r="P13" s="15">
        <v>1499582.8</v>
      </c>
      <c r="Q13" s="15">
        <v>4902128.7</v>
      </c>
      <c r="R13" s="15">
        <v>8807640</v>
      </c>
      <c r="S13" s="15">
        <v>20356162</v>
      </c>
      <c r="T13" s="15">
        <v>20101070</v>
      </c>
      <c r="U13" s="15">
        <v>17247591</v>
      </c>
      <c r="V13" s="15">
        <v>17079331</v>
      </c>
      <c r="W13" s="15">
        <v>227611.8</v>
      </c>
      <c r="X13" s="15">
        <v>441483.8</v>
      </c>
      <c r="Y13" s="15">
        <v>155984</v>
      </c>
      <c r="Z13" s="15">
        <v>383543</v>
      </c>
      <c r="AA13" s="39">
        <v>352232.9</v>
      </c>
      <c r="AB13" s="39">
        <v>174383.6</v>
      </c>
      <c r="AC13" s="39">
        <v>617334.5</v>
      </c>
      <c r="AD13" s="39">
        <v>109972</v>
      </c>
    </row>
    <row r="14" spans="1:30" s="19" customFormat="1" ht="15" customHeight="1" x14ac:dyDescent="0.15">
      <c r="A14" s="124" t="s">
        <v>91</v>
      </c>
      <c r="B14" s="15">
        <v>168</v>
      </c>
      <c r="C14" s="15">
        <v>1318197.8</v>
      </c>
      <c r="D14" s="15">
        <v>1336739.7</v>
      </c>
      <c r="E14" s="15">
        <v>1353700.5</v>
      </c>
      <c r="F14" s="15">
        <v>705325.7</v>
      </c>
      <c r="G14" s="15">
        <v>157892.9</v>
      </c>
      <c r="H14" s="15">
        <v>195815.7</v>
      </c>
      <c r="I14" s="15">
        <v>648374</v>
      </c>
      <c r="J14" s="15">
        <v>322644</v>
      </c>
      <c r="K14" s="15">
        <v>87522</v>
      </c>
      <c r="L14" s="15">
        <v>20411.3</v>
      </c>
      <c r="M14" s="15">
        <v>1138094</v>
      </c>
      <c r="N14" s="15">
        <v>469831.4</v>
      </c>
      <c r="O14" s="15">
        <v>121775.4</v>
      </c>
      <c r="P14" s="15">
        <v>120774.1</v>
      </c>
      <c r="Q14" s="15">
        <v>215603.9</v>
      </c>
      <c r="R14" s="15">
        <v>276075.2</v>
      </c>
      <c r="S14" s="15">
        <v>1411745.3</v>
      </c>
      <c r="T14" s="15">
        <v>1305437</v>
      </c>
      <c r="U14" s="15">
        <v>1288205</v>
      </c>
      <c r="V14" s="15">
        <v>1195804.2</v>
      </c>
      <c r="W14" s="15">
        <v>18169</v>
      </c>
      <c r="X14" s="15">
        <v>41453.599999999999</v>
      </c>
      <c r="Y14" s="15">
        <v>17250</v>
      </c>
      <c r="Z14" s="15">
        <v>23401.7</v>
      </c>
      <c r="AA14" s="39">
        <v>21469.599999999999</v>
      </c>
      <c r="AB14" s="39">
        <v>19970.3</v>
      </c>
      <c r="AC14" s="39">
        <v>21589.3</v>
      </c>
      <c r="AD14" s="39">
        <v>3179</v>
      </c>
    </row>
    <row r="15" spans="1:30" s="20" customFormat="1" ht="15" customHeight="1" x14ac:dyDescent="0.15">
      <c r="A15" s="123" t="s">
        <v>92</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row>
    <row r="16" spans="1:30" s="19" customFormat="1" ht="15" customHeight="1" x14ac:dyDescent="0.15">
      <c r="A16" s="124" t="s">
        <v>93</v>
      </c>
      <c r="B16" s="15">
        <v>1545</v>
      </c>
      <c r="C16" s="15">
        <v>92676499</v>
      </c>
      <c r="D16" s="15">
        <v>91719458</v>
      </c>
      <c r="E16" s="15">
        <v>96831347</v>
      </c>
      <c r="F16" s="15">
        <v>35032725</v>
      </c>
      <c r="G16" s="15">
        <v>5606955</v>
      </c>
      <c r="H16" s="15">
        <v>8596709</v>
      </c>
      <c r="I16" s="15">
        <v>61798607</v>
      </c>
      <c r="J16" s="15">
        <v>66477676</v>
      </c>
      <c r="K16" s="15">
        <v>26215396</v>
      </c>
      <c r="L16" s="15">
        <v>4724531</v>
      </c>
      <c r="M16" s="15">
        <v>60664698</v>
      </c>
      <c r="N16" s="15">
        <v>50312971</v>
      </c>
      <c r="O16" s="15">
        <v>16064204</v>
      </c>
      <c r="P16" s="15">
        <v>9802077</v>
      </c>
      <c r="Q16" s="15">
        <v>36166635</v>
      </c>
      <c r="R16" s="15">
        <v>24328824</v>
      </c>
      <c r="S16" s="15">
        <v>97117871</v>
      </c>
      <c r="T16" s="15">
        <v>94117981</v>
      </c>
      <c r="U16" s="15">
        <v>83018953</v>
      </c>
      <c r="V16" s="15">
        <v>80501354</v>
      </c>
      <c r="W16" s="15">
        <v>1036939.2</v>
      </c>
      <c r="X16" s="15">
        <v>2936050.9</v>
      </c>
      <c r="Y16" s="15">
        <v>1092982</v>
      </c>
      <c r="Z16" s="15">
        <v>5406916</v>
      </c>
      <c r="AA16" s="15">
        <v>5089262.7</v>
      </c>
      <c r="AB16" s="15">
        <v>999087.3</v>
      </c>
      <c r="AC16" s="15">
        <v>4528880</v>
      </c>
      <c r="AD16" s="15">
        <v>502753</v>
      </c>
    </row>
    <row r="17" spans="1:30" s="19" customFormat="1" ht="15" customHeight="1" x14ac:dyDescent="0.15">
      <c r="A17" s="124" t="s">
        <v>94</v>
      </c>
      <c r="B17" s="15">
        <v>11</v>
      </c>
      <c r="C17" s="15">
        <v>230035</v>
      </c>
      <c r="D17" s="15">
        <v>230560.9</v>
      </c>
      <c r="E17" s="15">
        <v>1004777</v>
      </c>
      <c r="F17" s="15">
        <v>464961.2</v>
      </c>
      <c r="G17" s="15">
        <v>35301</v>
      </c>
      <c r="H17" s="15">
        <v>12621</v>
      </c>
      <c r="I17" s="15">
        <v>539815.9</v>
      </c>
      <c r="J17" s="15">
        <v>706304.8</v>
      </c>
      <c r="K17" s="15">
        <v>267005</v>
      </c>
      <c r="L17" s="15">
        <v>33889</v>
      </c>
      <c r="M17" s="15">
        <v>700650.2</v>
      </c>
      <c r="N17" s="15">
        <v>406252.4</v>
      </c>
      <c r="O17" s="15">
        <v>33987</v>
      </c>
      <c r="P17" s="15">
        <v>294397.8</v>
      </c>
      <c r="Q17" s="15">
        <v>304126</v>
      </c>
      <c r="R17" s="15">
        <v>151839.1</v>
      </c>
      <c r="S17" s="15">
        <v>273712</v>
      </c>
      <c r="T17" s="15">
        <v>228747.5</v>
      </c>
      <c r="U17" s="15">
        <v>250548.1</v>
      </c>
      <c r="V17" s="15">
        <v>230279.5</v>
      </c>
      <c r="W17" s="15">
        <v>688.7</v>
      </c>
      <c r="X17" s="15">
        <v>26184.6</v>
      </c>
      <c r="Y17" s="15">
        <v>-708.1</v>
      </c>
      <c r="Z17" s="15">
        <v>871.3</v>
      </c>
      <c r="AA17" s="39">
        <v>2465</v>
      </c>
      <c r="AB17" s="39">
        <v>1504.1</v>
      </c>
      <c r="AC17" s="39">
        <v>35340.1</v>
      </c>
      <c r="AD17" s="39">
        <v>5216</v>
      </c>
    </row>
    <row r="18" spans="1:30" s="19" customFormat="1" ht="15" customHeight="1" x14ac:dyDescent="0.15">
      <c r="A18" s="124" t="s">
        <v>95</v>
      </c>
      <c r="B18" s="15">
        <v>0</v>
      </c>
      <c r="C18" s="15">
        <v>0</v>
      </c>
      <c r="D18" s="15">
        <v>0</v>
      </c>
      <c r="E18" s="15">
        <v>0</v>
      </c>
      <c r="F18" s="15">
        <v>0</v>
      </c>
      <c r="G18" s="15">
        <v>0</v>
      </c>
      <c r="H18" s="15">
        <v>0</v>
      </c>
      <c r="I18" s="15">
        <v>0</v>
      </c>
      <c r="J18" s="15">
        <v>0</v>
      </c>
      <c r="K18" s="15">
        <v>0</v>
      </c>
      <c r="L18" s="15">
        <v>0</v>
      </c>
      <c r="M18" s="15">
        <v>0</v>
      </c>
      <c r="N18" s="15">
        <v>0</v>
      </c>
      <c r="O18" s="15">
        <v>0</v>
      </c>
      <c r="P18" s="15">
        <v>0</v>
      </c>
      <c r="Q18" s="15">
        <v>0</v>
      </c>
      <c r="R18" s="15">
        <v>0</v>
      </c>
      <c r="S18" s="15">
        <v>0</v>
      </c>
      <c r="T18" s="15">
        <v>0</v>
      </c>
      <c r="U18" s="15">
        <v>0</v>
      </c>
      <c r="V18" s="15">
        <v>0</v>
      </c>
      <c r="W18" s="15">
        <v>0</v>
      </c>
      <c r="X18" s="15">
        <v>0</v>
      </c>
      <c r="Y18" s="15">
        <v>0</v>
      </c>
      <c r="Z18" s="15">
        <v>0</v>
      </c>
      <c r="AA18" s="39">
        <v>0</v>
      </c>
      <c r="AB18" s="39">
        <v>0</v>
      </c>
      <c r="AC18" s="39">
        <v>0</v>
      </c>
      <c r="AD18" s="39">
        <v>0</v>
      </c>
    </row>
    <row r="19" spans="1:30" s="19" customFormat="1" ht="15" customHeight="1" x14ac:dyDescent="0.15">
      <c r="A19" s="124" t="s">
        <v>96</v>
      </c>
      <c r="B19" s="15">
        <v>11</v>
      </c>
      <c r="C19" s="15">
        <v>230035</v>
      </c>
      <c r="D19" s="15">
        <v>230560.9</v>
      </c>
      <c r="E19" s="15">
        <v>1004777</v>
      </c>
      <c r="F19" s="15">
        <v>464961.2</v>
      </c>
      <c r="G19" s="15">
        <v>35301</v>
      </c>
      <c r="H19" s="15">
        <v>12621</v>
      </c>
      <c r="I19" s="15">
        <v>539815.9</v>
      </c>
      <c r="J19" s="15">
        <v>706304.8</v>
      </c>
      <c r="K19" s="15">
        <v>267005</v>
      </c>
      <c r="L19" s="15">
        <v>33889</v>
      </c>
      <c r="M19" s="15">
        <v>700650.2</v>
      </c>
      <c r="N19" s="15">
        <v>406252.4</v>
      </c>
      <c r="O19" s="15">
        <v>33987</v>
      </c>
      <c r="P19" s="15">
        <v>294397.8</v>
      </c>
      <c r="Q19" s="15">
        <v>304126</v>
      </c>
      <c r="R19" s="15">
        <v>151839.1</v>
      </c>
      <c r="S19" s="15">
        <v>273712</v>
      </c>
      <c r="T19" s="15">
        <v>228747.5</v>
      </c>
      <c r="U19" s="15">
        <v>250548.1</v>
      </c>
      <c r="V19" s="15">
        <v>230279.5</v>
      </c>
      <c r="W19" s="15">
        <v>688.7</v>
      </c>
      <c r="X19" s="15">
        <v>26184.6</v>
      </c>
      <c r="Y19" s="15">
        <v>-708.1</v>
      </c>
      <c r="Z19" s="15">
        <v>871.3</v>
      </c>
      <c r="AA19" s="39">
        <v>2465</v>
      </c>
      <c r="AB19" s="39">
        <v>1504.1</v>
      </c>
      <c r="AC19" s="39">
        <v>35340.1</v>
      </c>
      <c r="AD19" s="39">
        <v>5216</v>
      </c>
    </row>
    <row r="20" spans="1:30" s="19" customFormat="1" ht="15" customHeight="1" x14ac:dyDescent="0.15">
      <c r="A20" s="124" t="s">
        <v>97</v>
      </c>
      <c r="B20" s="15">
        <v>10</v>
      </c>
      <c r="C20" s="15">
        <v>140611.9</v>
      </c>
      <c r="D20" s="15">
        <v>136576.1</v>
      </c>
      <c r="E20" s="15">
        <v>191034.7</v>
      </c>
      <c r="F20" s="15">
        <v>139535.1</v>
      </c>
      <c r="G20" s="15">
        <v>41523.4</v>
      </c>
      <c r="H20" s="15">
        <v>45793.4</v>
      </c>
      <c r="I20" s="15">
        <v>51499.6</v>
      </c>
      <c r="J20" s="15">
        <v>55606</v>
      </c>
      <c r="K20" s="15">
        <v>32672.3</v>
      </c>
      <c r="L20" s="15">
        <v>3215.4</v>
      </c>
      <c r="M20" s="15">
        <v>116941.1</v>
      </c>
      <c r="N20" s="15">
        <v>111814</v>
      </c>
      <c r="O20" s="15">
        <v>53573.1</v>
      </c>
      <c r="P20" s="15">
        <v>5127</v>
      </c>
      <c r="Q20" s="15">
        <v>74093.5</v>
      </c>
      <c r="R20" s="15">
        <v>10598.7</v>
      </c>
      <c r="S20" s="15">
        <v>139582</v>
      </c>
      <c r="T20" s="15">
        <v>139315</v>
      </c>
      <c r="U20" s="15">
        <v>123587.2</v>
      </c>
      <c r="V20" s="15">
        <v>123392.6</v>
      </c>
      <c r="W20" s="15">
        <v>555</v>
      </c>
      <c r="X20" s="15">
        <v>8167.1</v>
      </c>
      <c r="Y20" s="15">
        <v>-24.1</v>
      </c>
      <c r="Z20" s="15">
        <v>5470.1</v>
      </c>
      <c r="AA20" s="39">
        <v>5434.8</v>
      </c>
      <c r="AB20" s="39">
        <v>276</v>
      </c>
      <c r="AC20" s="39">
        <v>21422.799999999999</v>
      </c>
      <c r="AD20" s="39">
        <v>3971</v>
      </c>
    </row>
    <row r="21" spans="1:30" s="19" customFormat="1" ht="15" customHeight="1" x14ac:dyDescent="0.15">
      <c r="A21" s="124" t="s">
        <v>98</v>
      </c>
      <c r="B21" s="15">
        <v>4</v>
      </c>
      <c r="C21" s="15">
        <v>30005.4</v>
      </c>
      <c r="D21" s="15">
        <v>25843.9</v>
      </c>
      <c r="E21" s="15">
        <v>21009.599999999999</v>
      </c>
      <c r="F21" s="15">
        <v>18310</v>
      </c>
      <c r="G21" s="15">
        <v>2400</v>
      </c>
      <c r="H21" s="15">
        <v>9462</v>
      </c>
      <c r="I21" s="15">
        <v>2699.6</v>
      </c>
      <c r="J21" s="15">
        <v>6985.7</v>
      </c>
      <c r="K21" s="15">
        <v>5128.7</v>
      </c>
      <c r="L21" s="15">
        <v>1637.6</v>
      </c>
      <c r="M21" s="15">
        <v>16802.2</v>
      </c>
      <c r="N21" s="15">
        <v>14108.2</v>
      </c>
      <c r="O21" s="15">
        <v>1875.4</v>
      </c>
      <c r="P21" s="15">
        <v>2694</v>
      </c>
      <c r="Q21" s="15">
        <v>4207</v>
      </c>
      <c r="R21" s="15">
        <v>7008.7</v>
      </c>
      <c r="S21" s="15">
        <v>28740.7</v>
      </c>
      <c r="T21" s="15">
        <v>28740.7</v>
      </c>
      <c r="U21" s="15">
        <v>21669.9</v>
      </c>
      <c r="V21" s="15">
        <v>21669.9</v>
      </c>
      <c r="W21" s="15">
        <v>424.2</v>
      </c>
      <c r="X21" s="15">
        <v>964.8</v>
      </c>
      <c r="Y21" s="15">
        <v>700.1</v>
      </c>
      <c r="Z21" s="15">
        <v>3801.7</v>
      </c>
      <c r="AA21" s="39">
        <v>3802.3</v>
      </c>
      <c r="AB21" s="39">
        <v>288.7</v>
      </c>
      <c r="AC21" s="39">
        <v>1006.5</v>
      </c>
      <c r="AD21" s="39">
        <v>264</v>
      </c>
    </row>
    <row r="22" spans="1:30" s="19" customFormat="1" ht="15" customHeight="1" x14ac:dyDescent="0.15">
      <c r="A22" s="124" t="s">
        <v>99</v>
      </c>
      <c r="B22" s="15">
        <v>296</v>
      </c>
      <c r="C22" s="15">
        <v>35382186</v>
      </c>
      <c r="D22" s="15">
        <v>35205667</v>
      </c>
      <c r="E22" s="15">
        <v>56274711</v>
      </c>
      <c r="F22" s="15">
        <v>17159422</v>
      </c>
      <c r="G22" s="15">
        <v>3306422.6</v>
      </c>
      <c r="H22" s="15">
        <v>4026760.2</v>
      </c>
      <c r="I22" s="15">
        <v>39115287</v>
      </c>
      <c r="J22" s="15">
        <v>40156597</v>
      </c>
      <c r="K22" s="15">
        <v>15223390</v>
      </c>
      <c r="L22" s="15">
        <v>2523285.9</v>
      </c>
      <c r="M22" s="15">
        <v>37598779</v>
      </c>
      <c r="N22" s="15">
        <v>29919381</v>
      </c>
      <c r="O22" s="15">
        <v>8755597</v>
      </c>
      <c r="P22" s="15">
        <v>7532718</v>
      </c>
      <c r="Q22" s="15">
        <v>18675929</v>
      </c>
      <c r="R22" s="15">
        <v>10402941</v>
      </c>
      <c r="S22" s="15">
        <v>38123653</v>
      </c>
      <c r="T22" s="15">
        <v>36779596</v>
      </c>
      <c r="U22" s="15">
        <v>33051070</v>
      </c>
      <c r="V22" s="15">
        <v>31850560</v>
      </c>
      <c r="W22" s="15">
        <v>514864.9</v>
      </c>
      <c r="X22" s="15">
        <v>1599458.5</v>
      </c>
      <c r="Y22" s="15">
        <v>795399.3</v>
      </c>
      <c r="Z22" s="15">
        <v>1556659.8</v>
      </c>
      <c r="AA22" s="39">
        <v>1468695.5</v>
      </c>
      <c r="AB22" s="39">
        <v>190821.7</v>
      </c>
      <c r="AC22" s="39">
        <v>2784959.4</v>
      </c>
      <c r="AD22" s="39">
        <v>220802</v>
      </c>
    </row>
    <row r="23" spans="1:30" s="19" customFormat="1" ht="15" customHeight="1" x14ac:dyDescent="0.15">
      <c r="A23" s="124" t="s">
        <v>100</v>
      </c>
      <c r="B23" s="15">
        <v>19</v>
      </c>
      <c r="C23" s="15">
        <v>4723798</v>
      </c>
      <c r="D23" s="15">
        <v>4792063</v>
      </c>
      <c r="E23" s="15">
        <v>12163401</v>
      </c>
      <c r="F23" s="15">
        <v>3668523.3</v>
      </c>
      <c r="G23" s="15">
        <v>681694.3</v>
      </c>
      <c r="H23" s="15">
        <v>730183.3</v>
      </c>
      <c r="I23" s="15">
        <v>8494877</v>
      </c>
      <c r="J23" s="15">
        <v>7262408</v>
      </c>
      <c r="K23" s="15">
        <v>2641883.4</v>
      </c>
      <c r="L23" s="15">
        <v>421994.1</v>
      </c>
      <c r="M23" s="15">
        <v>8517419</v>
      </c>
      <c r="N23" s="15">
        <v>6636343</v>
      </c>
      <c r="O23" s="15">
        <v>1193446.8</v>
      </c>
      <c r="P23" s="15">
        <v>1881076.3</v>
      </c>
      <c r="Q23" s="15">
        <v>3645981.6</v>
      </c>
      <c r="R23" s="15">
        <v>2252214.4</v>
      </c>
      <c r="S23" s="15">
        <v>5709678</v>
      </c>
      <c r="T23" s="15">
        <v>5617226</v>
      </c>
      <c r="U23" s="15">
        <v>4828046.7</v>
      </c>
      <c r="V23" s="15">
        <v>4723097.5</v>
      </c>
      <c r="W23" s="15">
        <v>104414.1</v>
      </c>
      <c r="X23" s="15">
        <v>295780.3</v>
      </c>
      <c r="Y23" s="15">
        <v>235574.1</v>
      </c>
      <c r="Z23" s="15">
        <v>147354</v>
      </c>
      <c r="AA23" s="39">
        <v>148835.6</v>
      </c>
      <c r="AB23" s="39">
        <v>36410</v>
      </c>
      <c r="AC23" s="39">
        <v>828620</v>
      </c>
      <c r="AD23" s="39">
        <v>79185</v>
      </c>
    </row>
    <row r="24" spans="1:30" s="19" customFormat="1" ht="15" customHeight="1" x14ac:dyDescent="0.15">
      <c r="A24" s="124" t="s">
        <v>101</v>
      </c>
      <c r="B24" s="15">
        <v>277</v>
      </c>
      <c r="C24" s="15">
        <v>30658388</v>
      </c>
      <c r="D24" s="15">
        <v>30413604</v>
      </c>
      <c r="E24" s="15">
        <v>44111310</v>
      </c>
      <c r="F24" s="15">
        <v>13490899</v>
      </c>
      <c r="G24" s="15">
        <v>2624728</v>
      </c>
      <c r="H24" s="15">
        <v>3296576.9</v>
      </c>
      <c r="I24" s="15">
        <v>30620410</v>
      </c>
      <c r="J24" s="15">
        <v>32894189</v>
      </c>
      <c r="K24" s="15">
        <v>12581507</v>
      </c>
      <c r="L24" s="15">
        <v>2101292</v>
      </c>
      <c r="M24" s="15">
        <v>29081360</v>
      </c>
      <c r="N24" s="15">
        <v>23283038</v>
      </c>
      <c r="O24" s="15">
        <v>7562150</v>
      </c>
      <c r="P24" s="15">
        <v>5651641</v>
      </c>
      <c r="Q24" s="15">
        <v>15029947</v>
      </c>
      <c r="R24" s="15">
        <v>8150727</v>
      </c>
      <c r="S24" s="15">
        <v>32413975</v>
      </c>
      <c r="T24" s="15">
        <v>31162369</v>
      </c>
      <c r="U24" s="15">
        <v>28223023</v>
      </c>
      <c r="V24" s="15">
        <v>27127463</v>
      </c>
      <c r="W24" s="15">
        <v>410450.8</v>
      </c>
      <c r="X24" s="15">
        <v>1303678.2</v>
      </c>
      <c r="Y24" s="15">
        <v>559825</v>
      </c>
      <c r="Z24" s="15">
        <v>1409305.5</v>
      </c>
      <c r="AA24" s="39">
        <v>1319860</v>
      </c>
      <c r="AB24" s="39">
        <v>154412</v>
      </c>
      <c r="AC24" s="39">
        <v>1956339.4</v>
      </c>
      <c r="AD24" s="39">
        <v>141617</v>
      </c>
    </row>
    <row r="25" spans="1:30" s="19" customFormat="1" ht="15" customHeight="1" x14ac:dyDescent="0.15">
      <c r="A25" s="124" t="s">
        <v>102</v>
      </c>
      <c r="B25" s="15">
        <v>38</v>
      </c>
      <c r="C25" s="15">
        <v>4753899</v>
      </c>
      <c r="D25" s="15">
        <v>4643762</v>
      </c>
      <c r="E25" s="15">
        <v>8956201</v>
      </c>
      <c r="F25" s="15">
        <v>2990078.6</v>
      </c>
      <c r="G25" s="15">
        <v>460474.2</v>
      </c>
      <c r="H25" s="15">
        <v>453040.1</v>
      </c>
      <c r="I25" s="15">
        <v>5966121</v>
      </c>
      <c r="J25" s="15">
        <v>6258564</v>
      </c>
      <c r="K25" s="15">
        <v>2850174.7</v>
      </c>
      <c r="L25" s="15">
        <v>257137.4</v>
      </c>
      <c r="M25" s="15">
        <v>3961171.1</v>
      </c>
      <c r="N25" s="15">
        <v>3308128.1</v>
      </c>
      <c r="O25" s="15">
        <v>1674030.9</v>
      </c>
      <c r="P25" s="15">
        <v>653042.9</v>
      </c>
      <c r="Q25" s="15">
        <v>4995029.2</v>
      </c>
      <c r="R25" s="15">
        <v>3805238.7</v>
      </c>
      <c r="S25" s="15">
        <v>5058674</v>
      </c>
      <c r="T25" s="15">
        <v>4740635.5</v>
      </c>
      <c r="U25" s="15">
        <v>4436652.8</v>
      </c>
      <c r="V25" s="15">
        <v>4128227.9</v>
      </c>
      <c r="W25" s="15">
        <v>109536.5</v>
      </c>
      <c r="X25" s="15">
        <v>273161.8</v>
      </c>
      <c r="Y25" s="15">
        <v>56151.4</v>
      </c>
      <c r="Z25" s="15">
        <v>-361061.8</v>
      </c>
      <c r="AA25" s="39">
        <v>-378485</v>
      </c>
      <c r="AB25" s="39">
        <v>661865</v>
      </c>
      <c r="AC25" s="39">
        <v>398046.3</v>
      </c>
      <c r="AD25" s="39">
        <v>36896</v>
      </c>
    </row>
    <row r="26" spans="1:30" s="19" customFormat="1" ht="15" customHeight="1" x14ac:dyDescent="0.15">
      <c r="A26" s="124" t="s">
        <v>103</v>
      </c>
      <c r="B26" s="15">
        <v>1185</v>
      </c>
      <c r="C26" s="15">
        <v>52136557</v>
      </c>
      <c r="D26" s="15">
        <v>51473843</v>
      </c>
      <c r="E26" s="15">
        <v>30378898</v>
      </c>
      <c r="F26" s="15">
        <v>14258916</v>
      </c>
      <c r="G26" s="15">
        <v>1760755.7</v>
      </c>
      <c r="H26" s="15">
        <v>4047724.9</v>
      </c>
      <c r="I26" s="15">
        <v>16119971</v>
      </c>
      <c r="J26" s="15">
        <v>19290051</v>
      </c>
      <c r="K26" s="15">
        <v>7836670</v>
      </c>
      <c r="L26" s="15">
        <v>1905257.7</v>
      </c>
      <c r="M26" s="15">
        <v>18270142</v>
      </c>
      <c r="N26" s="15">
        <v>16553075</v>
      </c>
      <c r="O26" s="15">
        <v>5545118</v>
      </c>
      <c r="P26" s="15">
        <v>1314098</v>
      </c>
      <c r="Q26" s="15">
        <v>12108747</v>
      </c>
      <c r="R26" s="15">
        <v>9950167</v>
      </c>
      <c r="S26" s="15">
        <v>53490290</v>
      </c>
      <c r="T26" s="15">
        <v>52197727</v>
      </c>
      <c r="U26" s="15">
        <v>45133109</v>
      </c>
      <c r="V26" s="15">
        <v>44144908</v>
      </c>
      <c r="W26" s="15">
        <v>410817.7</v>
      </c>
      <c r="X26" s="15">
        <v>1028037.4</v>
      </c>
      <c r="Y26" s="15">
        <v>241419</v>
      </c>
      <c r="Z26" s="15">
        <v>4200443.7</v>
      </c>
      <c r="AA26" s="39">
        <v>3986549.6</v>
      </c>
      <c r="AB26" s="39">
        <v>144332</v>
      </c>
      <c r="AC26" s="39">
        <v>1287810.8</v>
      </c>
      <c r="AD26" s="39">
        <v>235526</v>
      </c>
    </row>
    <row r="27" spans="1:30" s="19" customFormat="1" ht="15" customHeight="1" x14ac:dyDescent="0.15">
      <c r="A27" s="124" t="s">
        <v>104</v>
      </c>
      <c r="B27" s="15">
        <v>127</v>
      </c>
      <c r="C27" s="15">
        <v>1399204.4</v>
      </c>
      <c r="D27" s="15">
        <v>1376902.5</v>
      </c>
      <c r="E27" s="15">
        <v>516964</v>
      </c>
      <c r="F27" s="15">
        <v>355764.6</v>
      </c>
      <c r="G27" s="15">
        <v>52161.4</v>
      </c>
      <c r="H27" s="15">
        <v>128845.8</v>
      </c>
      <c r="I27" s="15">
        <v>161197.5</v>
      </c>
      <c r="J27" s="15">
        <v>208894.9</v>
      </c>
      <c r="K27" s="15">
        <v>86049.3</v>
      </c>
      <c r="L27" s="15">
        <v>19651</v>
      </c>
      <c r="M27" s="15">
        <v>373749.7</v>
      </c>
      <c r="N27" s="15">
        <v>336412</v>
      </c>
      <c r="O27" s="15">
        <v>59541.8</v>
      </c>
      <c r="P27" s="15">
        <v>21926.799999999999</v>
      </c>
      <c r="Q27" s="15">
        <v>143214.6</v>
      </c>
      <c r="R27" s="15">
        <v>74253.5</v>
      </c>
      <c r="S27" s="15">
        <v>1467532.5</v>
      </c>
      <c r="T27" s="15">
        <v>1423664.5</v>
      </c>
      <c r="U27" s="15">
        <v>1197991.2</v>
      </c>
      <c r="V27" s="15">
        <v>1189263.2</v>
      </c>
      <c r="W27" s="15">
        <v>7807</v>
      </c>
      <c r="X27" s="15">
        <v>18144.5</v>
      </c>
      <c r="Y27" s="15">
        <v>2367.1</v>
      </c>
      <c r="Z27" s="15">
        <v>22738.9</v>
      </c>
      <c r="AA27" s="39">
        <v>17351.7</v>
      </c>
      <c r="AB27" s="39">
        <v>8999.4</v>
      </c>
      <c r="AC27" s="39">
        <v>35167.599999999999</v>
      </c>
      <c r="AD27" s="39">
        <v>7733</v>
      </c>
    </row>
    <row r="28" spans="1:30" s="19" customFormat="1" ht="15" customHeight="1" x14ac:dyDescent="0.15">
      <c r="A28" s="124" t="s">
        <v>105</v>
      </c>
      <c r="B28" s="15">
        <v>39</v>
      </c>
      <c r="C28" s="15">
        <v>945962.5</v>
      </c>
      <c r="D28" s="15">
        <v>958692.8</v>
      </c>
      <c r="E28" s="15">
        <v>185627.2</v>
      </c>
      <c r="F28" s="15">
        <v>149014</v>
      </c>
      <c r="G28" s="15">
        <v>22139.3</v>
      </c>
      <c r="H28" s="15">
        <v>38522</v>
      </c>
      <c r="I28" s="15">
        <v>36613</v>
      </c>
      <c r="J28" s="15">
        <v>49334.7</v>
      </c>
      <c r="K28" s="15">
        <v>19395.7</v>
      </c>
      <c r="L28" s="15">
        <v>3653.2</v>
      </c>
      <c r="M28" s="15">
        <v>153644</v>
      </c>
      <c r="N28" s="15">
        <v>150407.9</v>
      </c>
      <c r="O28" s="15">
        <v>29340.799999999999</v>
      </c>
      <c r="P28" s="15">
        <v>3236.1</v>
      </c>
      <c r="Q28" s="15">
        <v>31981.7</v>
      </c>
      <c r="R28" s="15">
        <v>23126.1</v>
      </c>
      <c r="S28" s="15">
        <v>987312.2</v>
      </c>
      <c r="T28" s="15">
        <v>987210.4</v>
      </c>
      <c r="U28" s="15">
        <v>719732.6</v>
      </c>
      <c r="V28" s="15">
        <v>719657.4</v>
      </c>
      <c r="W28" s="15">
        <v>1201.8</v>
      </c>
      <c r="X28" s="15">
        <v>4437</v>
      </c>
      <c r="Y28" s="15">
        <v>473.9</v>
      </c>
      <c r="Z28" s="15">
        <v>8756</v>
      </c>
      <c r="AA28" s="39">
        <v>8814</v>
      </c>
      <c r="AB28" s="39">
        <v>808.2</v>
      </c>
      <c r="AC28" s="39">
        <v>11787.6</v>
      </c>
      <c r="AD28" s="39">
        <v>2932</v>
      </c>
    </row>
    <row r="29" spans="1:30" s="19" customFormat="1" ht="15" customHeight="1" x14ac:dyDescent="0.15">
      <c r="A29" s="124" t="s">
        <v>106</v>
      </c>
      <c r="B29" s="15">
        <v>1001</v>
      </c>
      <c r="C29" s="15">
        <v>49313103</v>
      </c>
      <c r="D29" s="15">
        <v>48669519</v>
      </c>
      <c r="E29" s="15">
        <v>29074403</v>
      </c>
      <c r="F29" s="15">
        <v>13375263</v>
      </c>
      <c r="G29" s="15">
        <v>1543784</v>
      </c>
      <c r="H29" s="15">
        <v>3794974.9</v>
      </c>
      <c r="I29" s="15">
        <v>15699130</v>
      </c>
      <c r="J29" s="15">
        <v>18838245</v>
      </c>
      <c r="K29" s="15">
        <v>7636703</v>
      </c>
      <c r="L29" s="15">
        <v>1842908.8</v>
      </c>
      <c r="M29" s="15">
        <v>17507319</v>
      </c>
      <c r="N29" s="15">
        <v>15853302</v>
      </c>
      <c r="O29" s="15">
        <v>5384831</v>
      </c>
      <c r="P29" s="15">
        <v>1266459</v>
      </c>
      <c r="Q29" s="15">
        <v>11567076</v>
      </c>
      <c r="R29" s="15">
        <v>9712469</v>
      </c>
      <c r="S29" s="15">
        <v>50522412</v>
      </c>
      <c r="T29" s="15">
        <v>49282468</v>
      </c>
      <c r="U29" s="15">
        <v>42823462</v>
      </c>
      <c r="V29" s="15">
        <v>41851790</v>
      </c>
      <c r="W29" s="15">
        <v>383614.8</v>
      </c>
      <c r="X29" s="15">
        <v>962284.8</v>
      </c>
      <c r="Y29" s="15">
        <v>235453.1</v>
      </c>
      <c r="Z29" s="15">
        <v>4147382</v>
      </c>
      <c r="AA29" s="39">
        <v>3935870.9</v>
      </c>
      <c r="AB29" s="39">
        <v>132430.6</v>
      </c>
      <c r="AC29" s="39">
        <v>1215889.5</v>
      </c>
      <c r="AD29" s="39">
        <v>220916</v>
      </c>
    </row>
    <row r="30" spans="1:30" s="19" customFormat="1" ht="15" customHeight="1" x14ac:dyDescent="0.15">
      <c r="A30" s="124" t="s">
        <v>107</v>
      </c>
      <c r="B30" s="15">
        <v>18</v>
      </c>
      <c r="C30" s="15">
        <v>478287.2</v>
      </c>
      <c r="D30" s="15">
        <v>468728.9</v>
      </c>
      <c r="E30" s="15">
        <v>601904.6</v>
      </c>
      <c r="F30" s="15">
        <v>378874.1</v>
      </c>
      <c r="G30" s="15">
        <v>142671</v>
      </c>
      <c r="H30" s="15">
        <v>85382.2</v>
      </c>
      <c r="I30" s="15">
        <v>223030.5</v>
      </c>
      <c r="J30" s="15">
        <v>193576.2</v>
      </c>
      <c r="K30" s="15">
        <v>94522.3</v>
      </c>
      <c r="L30" s="15">
        <v>39045.1</v>
      </c>
      <c r="M30" s="15">
        <v>235429.3</v>
      </c>
      <c r="N30" s="15">
        <v>212953.60000000001</v>
      </c>
      <c r="O30" s="15">
        <v>71404</v>
      </c>
      <c r="P30" s="15">
        <v>22475.8</v>
      </c>
      <c r="Q30" s="15">
        <v>366475.2</v>
      </c>
      <c r="R30" s="15">
        <v>140318.9</v>
      </c>
      <c r="S30" s="15">
        <v>513033.3</v>
      </c>
      <c r="T30" s="15">
        <v>504383.7</v>
      </c>
      <c r="U30" s="15">
        <v>391923.1</v>
      </c>
      <c r="V30" s="15">
        <v>384197.9</v>
      </c>
      <c r="W30" s="15">
        <v>18194</v>
      </c>
      <c r="X30" s="15">
        <v>43171.199999999997</v>
      </c>
      <c r="Y30" s="15">
        <v>3124.9</v>
      </c>
      <c r="Z30" s="15">
        <v>21566.6</v>
      </c>
      <c r="AA30" s="39">
        <v>24512.7</v>
      </c>
      <c r="AB30" s="39">
        <v>2093.5</v>
      </c>
      <c r="AC30" s="39">
        <v>24966.1</v>
      </c>
      <c r="AD30" s="39">
        <v>3945</v>
      </c>
    </row>
    <row r="31" spans="1:30" s="19" customFormat="1" ht="15" customHeight="1" x14ac:dyDescent="0.15">
      <c r="A31" s="124" t="s">
        <v>108</v>
      </c>
      <c r="B31" s="15">
        <v>1</v>
      </c>
      <c r="C31" s="15">
        <v>3205.4</v>
      </c>
      <c r="D31" s="15">
        <v>3205.4</v>
      </c>
      <c r="E31" s="15">
        <v>4715</v>
      </c>
      <c r="F31" s="15">
        <v>1502.4</v>
      </c>
      <c r="G31" s="15">
        <v>77.8</v>
      </c>
      <c r="H31" s="15">
        <v>1308</v>
      </c>
      <c r="I31" s="15">
        <v>3213</v>
      </c>
      <c r="J31" s="15">
        <v>3568.3</v>
      </c>
      <c r="K31" s="15">
        <v>355.3</v>
      </c>
      <c r="L31" s="15">
        <v>107.8</v>
      </c>
      <c r="M31" s="15">
        <v>213</v>
      </c>
      <c r="N31" s="15">
        <v>213</v>
      </c>
      <c r="O31" s="15">
        <v>23</v>
      </c>
      <c r="P31" s="15">
        <v>0</v>
      </c>
      <c r="Q31" s="15">
        <v>4502</v>
      </c>
      <c r="R31" s="15">
        <v>1030</v>
      </c>
      <c r="S31" s="15">
        <v>3220.4</v>
      </c>
      <c r="T31" s="15">
        <v>3220.4</v>
      </c>
      <c r="U31" s="15">
        <v>2315.5</v>
      </c>
      <c r="V31" s="15">
        <v>2315.5</v>
      </c>
      <c r="W31" s="15">
        <v>52.4</v>
      </c>
      <c r="X31" s="15">
        <v>76.7</v>
      </c>
      <c r="Y31" s="15">
        <v>44.8</v>
      </c>
      <c r="Z31" s="15">
        <v>730.8</v>
      </c>
      <c r="AA31" s="39">
        <v>800.8</v>
      </c>
      <c r="AB31" s="39">
        <v>0</v>
      </c>
      <c r="AC31" s="39">
        <v>294</v>
      </c>
      <c r="AD31" s="39">
        <v>78</v>
      </c>
    </row>
    <row r="32" spans="1:30" s="19" customFormat="1" ht="15" customHeight="1" x14ac:dyDescent="0.15">
      <c r="A32" s="124" t="s">
        <v>109</v>
      </c>
      <c r="B32" s="15">
        <v>20</v>
      </c>
      <c r="C32" s="15">
        <v>2933382.8</v>
      </c>
      <c r="D32" s="15">
        <v>2987589.5</v>
      </c>
      <c r="E32" s="15">
        <v>3630887</v>
      </c>
      <c r="F32" s="15">
        <v>1011324.6</v>
      </c>
      <c r="G32" s="15">
        <v>76779</v>
      </c>
      <c r="H32" s="15">
        <v>180117.7</v>
      </c>
      <c r="I32" s="15">
        <v>2619562</v>
      </c>
      <c r="J32" s="15">
        <v>2687882.2</v>
      </c>
      <c r="K32" s="15">
        <v>1386622.6</v>
      </c>
      <c r="L32" s="15">
        <v>305373.2</v>
      </c>
      <c r="M32" s="15">
        <v>2463602.6</v>
      </c>
      <c r="N32" s="15">
        <v>1574701.4</v>
      </c>
      <c r="O32" s="15">
        <v>159322.4</v>
      </c>
      <c r="P32" s="15">
        <v>888901.1</v>
      </c>
      <c r="Q32" s="15">
        <v>1167284</v>
      </c>
      <c r="R32" s="15">
        <v>594060.1</v>
      </c>
      <c r="S32" s="15">
        <v>3443938</v>
      </c>
      <c r="T32" s="15">
        <v>3246106.5</v>
      </c>
      <c r="U32" s="15">
        <v>3005762.1</v>
      </c>
      <c r="V32" s="15">
        <v>2853465.6</v>
      </c>
      <c r="W32" s="15">
        <v>17796</v>
      </c>
      <c r="X32" s="15">
        <v>64204.2</v>
      </c>
      <c r="Y32" s="15">
        <v>59669.1</v>
      </c>
      <c r="Z32" s="15">
        <v>351041.6</v>
      </c>
      <c r="AA32" s="39">
        <v>321800</v>
      </c>
      <c r="AB32" s="39">
        <v>2632.1</v>
      </c>
      <c r="AC32" s="39">
        <v>114862</v>
      </c>
      <c r="AD32" s="39">
        <v>17046</v>
      </c>
    </row>
    <row r="33" spans="1:30" s="19" customFormat="1" ht="15" customHeight="1" x14ac:dyDescent="0.15">
      <c r="A33" s="124" t="s">
        <v>110</v>
      </c>
      <c r="B33" s="15">
        <v>15</v>
      </c>
      <c r="C33" s="15">
        <v>837446.1</v>
      </c>
      <c r="D33" s="15">
        <v>854768.3</v>
      </c>
      <c r="E33" s="15">
        <v>1738718.2</v>
      </c>
      <c r="F33" s="15">
        <v>558833</v>
      </c>
      <c r="G33" s="15">
        <v>58302.9</v>
      </c>
      <c r="H33" s="15">
        <v>62018.6</v>
      </c>
      <c r="I33" s="15">
        <v>1179885.2</v>
      </c>
      <c r="J33" s="15">
        <v>913340.6</v>
      </c>
      <c r="K33" s="15">
        <v>395826.2</v>
      </c>
      <c r="L33" s="15">
        <v>48842.8</v>
      </c>
      <c r="M33" s="15">
        <v>1098371.7</v>
      </c>
      <c r="N33" s="15">
        <v>488234.9</v>
      </c>
      <c r="O33" s="15">
        <v>63031.4</v>
      </c>
      <c r="P33" s="15">
        <v>610137</v>
      </c>
      <c r="Q33" s="15">
        <v>640346</v>
      </c>
      <c r="R33" s="15">
        <v>394513</v>
      </c>
      <c r="S33" s="15">
        <v>1001113.9</v>
      </c>
      <c r="T33" s="15">
        <v>971747.8</v>
      </c>
      <c r="U33" s="15">
        <v>843227.3</v>
      </c>
      <c r="V33" s="15">
        <v>825230.8</v>
      </c>
      <c r="W33" s="15">
        <v>11297.6</v>
      </c>
      <c r="X33" s="15">
        <v>33865</v>
      </c>
      <c r="Y33" s="15">
        <v>21227.5</v>
      </c>
      <c r="Z33" s="15">
        <v>73028.3</v>
      </c>
      <c r="AA33" s="39">
        <v>67202</v>
      </c>
      <c r="AB33" s="39">
        <v>2564</v>
      </c>
      <c r="AC33" s="39">
        <v>53881.3</v>
      </c>
      <c r="AD33" s="39">
        <v>8250</v>
      </c>
    </row>
    <row r="34" spans="1:30" s="19" customFormat="1" ht="15" customHeight="1" x14ac:dyDescent="0.15">
      <c r="A34" s="124" t="s">
        <v>111</v>
      </c>
      <c r="B34" s="15">
        <v>1</v>
      </c>
      <c r="C34" s="15">
        <v>1696781.5</v>
      </c>
      <c r="D34" s="15">
        <v>1695305.4</v>
      </c>
      <c r="E34" s="15">
        <v>1122810.2</v>
      </c>
      <c r="F34" s="15">
        <v>315728.2</v>
      </c>
      <c r="G34" s="15">
        <v>0</v>
      </c>
      <c r="H34" s="15">
        <v>81944.2</v>
      </c>
      <c r="I34" s="15">
        <v>807082</v>
      </c>
      <c r="J34" s="15">
        <v>1464971.4</v>
      </c>
      <c r="K34" s="15">
        <v>888065.8</v>
      </c>
      <c r="L34" s="15">
        <v>243074.7</v>
      </c>
      <c r="M34" s="15">
        <v>986468.8</v>
      </c>
      <c r="N34" s="15">
        <v>798747.7</v>
      </c>
      <c r="O34" s="15">
        <v>60952.800000000003</v>
      </c>
      <c r="P34" s="15">
        <v>187721.1</v>
      </c>
      <c r="Q34" s="15">
        <v>136341.4</v>
      </c>
      <c r="R34" s="15">
        <v>42064.2</v>
      </c>
      <c r="S34" s="15">
        <v>1968760.3</v>
      </c>
      <c r="T34" s="15">
        <v>1813506.1</v>
      </c>
      <c r="U34" s="15">
        <v>1773308.5</v>
      </c>
      <c r="V34" s="15">
        <v>1646040</v>
      </c>
      <c r="W34" s="15">
        <v>897.8</v>
      </c>
      <c r="X34" s="15">
        <v>20231</v>
      </c>
      <c r="Y34" s="15">
        <v>35588</v>
      </c>
      <c r="Z34" s="15">
        <v>213219.9</v>
      </c>
      <c r="AA34" s="39">
        <v>214293.4</v>
      </c>
      <c r="AB34" s="39">
        <v>0</v>
      </c>
      <c r="AC34" s="39">
        <v>45914.1</v>
      </c>
      <c r="AD34" s="39">
        <v>7100</v>
      </c>
    </row>
    <row r="35" spans="1:30" s="19" customFormat="1" ht="15" customHeight="1" x14ac:dyDescent="0.15">
      <c r="A35" s="124" t="s">
        <v>112</v>
      </c>
      <c r="B35" s="15">
        <v>4</v>
      </c>
      <c r="C35" s="15">
        <v>399155.20000000001</v>
      </c>
      <c r="D35" s="15">
        <v>437515.8</v>
      </c>
      <c r="E35" s="15">
        <v>769358.6</v>
      </c>
      <c r="F35" s="15">
        <v>136763.4</v>
      </c>
      <c r="G35" s="15">
        <v>18475.7</v>
      </c>
      <c r="H35" s="15">
        <v>36154.9</v>
      </c>
      <c r="I35" s="15">
        <v>632595.1</v>
      </c>
      <c r="J35" s="15">
        <v>309570.2</v>
      </c>
      <c r="K35" s="15">
        <v>102730.6</v>
      </c>
      <c r="L35" s="15">
        <v>13455.7</v>
      </c>
      <c r="M35" s="15">
        <v>378762.1</v>
      </c>
      <c r="N35" s="15">
        <v>287718.8</v>
      </c>
      <c r="O35" s="15">
        <v>35338</v>
      </c>
      <c r="P35" s="15">
        <v>91043.3</v>
      </c>
      <c r="Q35" s="15">
        <v>390596.4</v>
      </c>
      <c r="R35" s="15">
        <v>157482.9</v>
      </c>
      <c r="S35" s="15">
        <v>474063.8</v>
      </c>
      <c r="T35" s="15">
        <v>460852.6</v>
      </c>
      <c r="U35" s="15">
        <v>389226.3</v>
      </c>
      <c r="V35" s="15">
        <v>382194.8</v>
      </c>
      <c r="W35" s="15">
        <v>5601</v>
      </c>
      <c r="X35" s="15">
        <v>10108</v>
      </c>
      <c r="Y35" s="15">
        <v>2853.4</v>
      </c>
      <c r="Z35" s="15">
        <v>64793.4</v>
      </c>
      <c r="AA35" s="39">
        <v>40304.6</v>
      </c>
      <c r="AB35" s="39">
        <v>68.3</v>
      </c>
      <c r="AC35" s="39">
        <v>15066.6</v>
      </c>
      <c r="AD35" s="39">
        <v>1696</v>
      </c>
    </row>
    <row r="36" spans="1:30" s="19" customFormat="1" ht="15" customHeight="1" x14ac:dyDescent="0.15">
      <c r="A36" s="124" t="s">
        <v>113</v>
      </c>
      <c r="B36" s="15">
        <v>0</v>
      </c>
      <c r="C36" s="15">
        <v>0</v>
      </c>
      <c r="D36" s="15">
        <v>0</v>
      </c>
      <c r="E36" s="15">
        <v>0</v>
      </c>
      <c r="F36" s="15">
        <v>0</v>
      </c>
      <c r="G36" s="15">
        <v>0</v>
      </c>
      <c r="H36" s="15">
        <v>0</v>
      </c>
      <c r="I36" s="15">
        <v>0</v>
      </c>
      <c r="J36" s="15">
        <v>0</v>
      </c>
      <c r="K36" s="15">
        <v>0</v>
      </c>
      <c r="L36" s="15">
        <v>0</v>
      </c>
      <c r="M36" s="15">
        <v>0</v>
      </c>
      <c r="N36" s="15">
        <v>0</v>
      </c>
      <c r="O36" s="15">
        <v>0</v>
      </c>
      <c r="P36" s="15">
        <v>0</v>
      </c>
      <c r="Q36" s="15">
        <v>0</v>
      </c>
      <c r="R36" s="15">
        <v>0</v>
      </c>
      <c r="S36" s="15">
        <v>0</v>
      </c>
      <c r="T36" s="15">
        <v>0</v>
      </c>
      <c r="U36" s="15">
        <v>0</v>
      </c>
      <c r="V36" s="15">
        <v>0</v>
      </c>
      <c r="W36" s="15">
        <v>0</v>
      </c>
      <c r="X36" s="15">
        <v>0</v>
      </c>
      <c r="Y36" s="15">
        <v>0</v>
      </c>
      <c r="Z36" s="15">
        <v>0</v>
      </c>
      <c r="AA36" s="39">
        <v>0</v>
      </c>
      <c r="AB36" s="39">
        <v>0</v>
      </c>
      <c r="AC36" s="39">
        <v>0</v>
      </c>
      <c r="AD36" s="39">
        <v>0</v>
      </c>
    </row>
    <row r="37" spans="1:30" s="19" customFormat="1" ht="15" customHeight="1" x14ac:dyDescent="0.15">
      <c r="A37" s="124" t="s">
        <v>114</v>
      </c>
      <c r="B37" s="15">
        <v>62</v>
      </c>
      <c r="C37" s="15">
        <v>6220249</v>
      </c>
      <c r="D37" s="15">
        <v>6264046</v>
      </c>
      <c r="E37" s="15">
        <v>5261700</v>
      </c>
      <c r="F37" s="15">
        <v>2644201.4</v>
      </c>
      <c r="G37" s="15">
        <v>344477</v>
      </c>
      <c r="H37" s="15">
        <v>507202.1</v>
      </c>
      <c r="I37" s="15">
        <v>2617498</v>
      </c>
      <c r="J37" s="15">
        <v>2978552.4</v>
      </c>
      <c r="K37" s="15">
        <v>1776287.1</v>
      </c>
      <c r="L37" s="15">
        <v>198408.8</v>
      </c>
      <c r="M37" s="15">
        <v>2428729.1</v>
      </c>
      <c r="N37" s="15">
        <v>1859781.8</v>
      </c>
      <c r="O37" s="15">
        <v>460171.8</v>
      </c>
      <c r="P37" s="15">
        <v>563131.9</v>
      </c>
      <c r="Q37" s="15">
        <v>2832971.2</v>
      </c>
      <c r="R37" s="15">
        <v>1057757.3</v>
      </c>
      <c r="S37" s="15">
        <v>6691440</v>
      </c>
      <c r="T37" s="15">
        <v>6285276</v>
      </c>
      <c r="U37" s="15">
        <v>5726754</v>
      </c>
      <c r="V37" s="15">
        <v>5355682.2</v>
      </c>
      <c r="W37" s="15">
        <v>59853</v>
      </c>
      <c r="X37" s="15">
        <v>152601</v>
      </c>
      <c r="Y37" s="15">
        <v>64847.3</v>
      </c>
      <c r="Z37" s="15">
        <v>739079.6</v>
      </c>
      <c r="AA37" s="39">
        <v>733397.9</v>
      </c>
      <c r="AB37" s="39">
        <v>14044.9</v>
      </c>
      <c r="AC37" s="39">
        <v>214096.7</v>
      </c>
      <c r="AD37" s="39">
        <v>29601</v>
      </c>
    </row>
    <row r="38" spans="1:30" s="19" customFormat="1" ht="15" customHeight="1" x14ac:dyDescent="0.15">
      <c r="A38" s="124" t="s">
        <v>115</v>
      </c>
      <c r="B38" s="15">
        <v>24</v>
      </c>
      <c r="C38" s="15">
        <v>629858</v>
      </c>
      <c r="D38" s="15">
        <v>625696.9</v>
      </c>
      <c r="E38" s="15">
        <v>603363.5</v>
      </c>
      <c r="F38" s="15">
        <v>398722.4</v>
      </c>
      <c r="G38" s="15">
        <v>94041.1</v>
      </c>
      <c r="H38" s="15">
        <v>62983.4</v>
      </c>
      <c r="I38" s="15">
        <v>204641</v>
      </c>
      <c r="J38" s="15">
        <v>318114</v>
      </c>
      <c r="K38" s="15">
        <v>171580.5</v>
      </c>
      <c r="L38" s="15">
        <v>15300.1</v>
      </c>
      <c r="M38" s="15">
        <v>230965.8</v>
      </c>
      <c r="N38" s="15">
        <v>163961.5</v>
      </c>
      <c r="O38" s="15">
        <v>80035</v>
      </c>
      <c r="P38" s="15">
        <v>61189.1</v>
      </c>
      <c r="Q38" s="15">
        <v>372398</v>
      </c>
      <c r="R38" s="15">
        <v>134296</v>
      </c>
      <c r="S38" s="15">
        <v>666062</v>
      </c>
      <c r="T38" s="15">
        <v>637896</v>
      </c>
      <c r="U38" s="15">
        <v>531631</v>
      </c>
      <c r="V38" s="15">
        <v>523934.1</v>
      </c>
      <c r="W38" s="15">
        <v>25047.9</v>
      </c>
      <c r="X38" s="15">
        <v>35490</v>
      </c>
      <c r="Y38" s="15">
        <v>1938.5</v>
      </c>
      <c r="Z38" s="15">
        <v>59048.9</v>
      </c>
      <c r="AA38" s="39">
        <v>60731.4</v>
      </c>
      <c r="AB38" s="39">
        <v>1772.9</v>
      </c>
      <c r="AC38" s="39">
        <v>65666</v>
      </c>
      <c r="AD38" s="39">
        <v>11551</v>
      </c>
    </row>
    <row r="39" spans="1:30" s="19" customFormat="1" ht="15" customHeight="1" x14ac:dyDescent="0.15">
      <c r="A39" s="124" t="s">
        <v>116</v>
      </c>
      <c r="B39" s="15">
        <v>35</v>
      </c>
      <c r="C39" s="15">
        <v>2985053.7</v>
      </c>
      <c r="D39" s="15">
        <v>3035838.9</v>
      </c>
      <c r="E39" s="15">
        <v>2150643</v>
      </c>
      <c r="F39" s="15">
        <v>1294897.2</v>
      </c>
      <c r="G39" s="15">
        <v>237071.6</v>
      </c>
      <c r="H39" s="15">
        <v>245153.2</v>
      </c>
      <c r="I39" s="15">
        <v>855745.4</v>
      </c>
      <c r="J39" s="15">
        <v>1449389.7</v>
      </c>
      <c r="K39" s="15">
        <v>841641.3</v>
      </c>
      <c r="L39" s="15">
        <v>136216.4</v>
      </c>
      <c r="M39" s="15">
        <v>914417.9</v>
      </c>
      <c r="N39" s="15">
        <v>725173.5</v>
      </c>
      <c r="O39" s="15">
        <v>234848.4</v>
      </c>
      <c r="P39" s="15">
        <v>189244.3</v>
      </c>
      <c r="Q39" s="15">
        <v>1236225</v>
      </c>
      <c r="R39" s="15">
        <v>884997.9</v>
      </c>
      <c r="S39" s="15">
        <v>3158598.4</v>
      </c>
      <c r="T39" s="15">
        <v>3038262.3</v>
      </c>
      <c r="U39" s="15">
        <v>2779723.1</v>
      </c>
      <c r="V39" s="15">
        <v>2666623.5</v>
      </c>
      <c r="W39" s="15">
        <v>26532.9</v>
      </c>
      <c r="X39" s="15">
        <v>71347</v>
      </c>
      <c r="Y39" s="15">
        <v>23473.200000000001</v>
      </c>
      <c r="Z39" s="15">
        <v>228088.1</v>
      </c>
      <c r="AA39" s="39">
        <v>226097.8</v>
      </c>
      <c r="AB39" s="39">
        <v>11904.3</v>
      </c>
      <c r="AC39" s="39">
        <v>108079.4</v>
      </c>
      <c r="AD39" s="39">
        <v>11030</v>
      </c>
    </row>
    <row r="40" spans="1:30" s="43" customFormat="1" ht="15" customHeight="1" x14ac:dyDescent="0.15">
      <c r="A40" s="124" t="s">
        <v>117</v>
      </c>
      <c r="B40" s="15">
        <v>2</v>
      </c>
      <c r="C40" s="15">
        <v>2512089</v>
      </c>
      <c r="D40" s="15">
        <v>2509262</v>
      </c>
      <c r="E40" s="15">
        <v>2418491.1</v>
      </c>
      <c r="F40" s="15">
        <v>874007.7</v>
      </c>
      <c r="G40" s="15">
        <v>2893.8</v>
      </c>
      <c r="H40" s="15">
        <v>196995.20000000001</v>
      </c>
      <c r="I40" s="15">
        <v>1544483.4</v>
      </c>
      <c r="J40" s="15">
        <v>1180317.2</v>
      </c>
      <c r="K40" s="15">
        <v>743447.4</v>
      </c>
      <c r="L40" s="15">
        <v>45127.6</v>
      </c>
      <c r="M40" s="15">
        <v>1269726</v>
      </c>
      <c r="N40" s="15">
        <v>957116.7</v>
      </c>
      <c r="O40" s="15">
        <v>133824.1</v>
      </c>
      <c r="P40" s="15">
        <v>312609.2</v>
      </c>
      <c r="Q40" s="15">
        <v>1148765.2</v>
      </c>
      <c r="R40" s="15">
        <v>32863.599999999999</v>
      </c>
      <c r="S40" s="15">
        <v>2759521.2</v>
      </c>
      <c r="T40" s="15">
        <v>2504006.5</v>
      </c>
      <c r="U40" s="15">
        <v>2322459</v>
      </c>
      <c r="V40" s="15">
        <v>2074331.5</v>
      </c>
      <c r="W40" s="15">
        <v>3091.2</v>
      </c>
      <c r="X40" s="15">
        <v>44381.1</v>
      </c>
      <c r="Y40" s="15">
        <v>39963.4</v>
      </c>
      <c r="Z40" s="15">
        <v>444169.3</v>
      </c>
      <c r="AA40" s="39">
        <v>438233.59999999998</v>
      </c>
      <c r="AB40" s="39">
        <v>367.7</v>
      </c>
      <c r="AC40" s="39">
        <v>36372.400000000001</v>
      </c>
      <c r="AD40" s="39">
        <v>6617</v>
      </c>
    </row>
    <row r="41" spans="1:30" s="43" customFormat="1" ht="15" customHeight="1" x14ac:dyDescent="0.15">
      <c r="A41" s="124" t="s">
        <v>118</v>
      </c>
      <c r="B41" s="15">
        <v>1</v>
      </c>
      <c r="C41" s="15">
        <v>93247.8</v>
      </c>
      <c r="D41" s="15">
        <v>93247.8</v>
      </c>
      <c r="E41" s="15">
        <v>89202.6</v>
      </c>
      <c r="F41" s="15">
        <v>76574</v>
      </c>
      <c r="G41" s="15">
        <v>10470.5</v>
      </c>
      <c r="H41" s="15">
        <v>2070</v>
      </c>
      <c r="I41" s="15">
        <v>12628.5</v>
      </c>
      <c r="J41" s="15">
        <v>30731.1</v>
      </c>
      <c r="K41" s="15">
        <v>19618</v>
      </c>
      <c r="L41" s="15">
        <v>1764.7</v>
      </c>
      <c r="M41" s="15">
        <v>13619.5</v>
      </c>
      <c r="N41" s="15">
        <v>13530.1</v>
      </c>
      <c r="O41" s="15">
        <v>11464.4</v>
      </c>
      <c r="P41" s="15">
        <v>89.3</v>
      </c>
      <c r="Q41" s="15">
        <v>75583</v>
      </c>
      <c r="R41" s="15">
        <v>5600</v>
      </c>
      <c r="S41" s="15">
        <v>107257.9</v>
      </c>
      <c r="T41" s="15">
        <v>105110.5</v>
      </c>
      <c r="U41" s="15">
        <v>92940.7</v>
      </c>
      <c r="V41" s="15">
        <v>90793.1</v>
      </c>
      <c r="W41" s="15">
        <v>5181</v>
      </c>
      <c r="X41" s="15">
        <v>1383.4</v>
      </c>
      <c r="Y41" s="15">
        <v>-528</v>
      </c>
      <c r="Z41" s="15">
        <v>7773.3</v>
      </c>
      <c r="AA41" s="39">
        <v>8335.1</v>
      </c>
      <c r="AB41" s="39">
        <v>0</v>
      </c>
      <c r="AC41" s="39">
        <v>3978.9</v>
      </c>
      <c r="AD41" s="39">
        <v>403</v>
      </c>
    </row>
    <row r="42" spans="1:30" s="128" customFormat="1" ht="15" customHeight="1" x14ac:dyDescent="0.15">
      <c r="A42" s="173" t="s">
        <v>119</v>
      </c>
      <c r="B42" s="130">
        <v>125</v>
      </c>
      <c r="C42" s="130">
        <v>29337731</v>
      </c>
      <c r="D42" s="130">
        <v>29322855</v>
      </c>
      <c r="E42" s="130">
        <v>57770686</v>
      </c>
      <c r="F42" s="130">
        <v>15981304</v>
      </c>
      <c r="G42" s="130">
        <v>2858243.3</v>
      </c>
      <c r="H42" s="130">
        <v>3291768.8</v>
      </c>
      <c r="I42" s="130">
        <v>41789381</v>
      </c>
      <c r="J42" s="130">
        <v>42777829</v>
      </c>
      <c r="K42" s="130">
        <v>16499354</v>
      </c>
      <c r="L42" s="130">
        <v>2409209.6</v>
      </c>
      <c r="M42" s="130">
        <v>37133797</v>
      </c>
      <c r="N42" s="130">
        <v>29138450</v>
      </c>
      <c r="O42" s="130">
        <v>9068621</v>
      </c>
      <c r="P42" s="130">
        <v>7905835</v>
      </c>
      <c r="Q42" s="130">
        <v>20636888</v>
      </c>
      <c r="R42" s="130">
        <v>12765034</v>
      </c>
      <c r="S42" s="130">
        <v>32163176</v>
      </c>
      <c r="T42" s="130">
        <v>30781540</v>
      </c>
      <c r="U42" s="130">
        <v>27909770</v>
      </c>
      <c r="V42" s="130">
        <v>26661453</v>
      </c>
      <c r="W42" s="130">
        <v>449004.9</v>
      </c>
      <c r="X42" s="130">
        <v>1599089.2</v>
      </c>
      <c r="Y42" s="130">
        <v>769089</v>
      </c>
      <c r="Z42" s="130">
        <v>574707</v>
      </c>
      <c r="AA42" s="130">
        <v>567805</v>
      </c>
      <c r="AB42" s="130">
        <v>805703</v>
      </c>
      <c r="AC42" s="130">
        <v>2773255.8</v>
      </c>
      <c r="AD42" s="130">
        <v>195326</v>
      </c>
    </row>
    <row r="43" spans="1:30" s="20" customFormat="1" ht="15" customHeight="1" x14ac:dyDescent="0.15">
      <c r="A43" s="123" t="s">
        <v>120</v>
      </c>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row>
    <row r="44" spans="1:30" s="19" customFormat="1" ht="15" customHeight="1" x14ac:dyDescent="0.15">
      <c r="A44" s="103" t="s">
        <v>121</v>
      </c>
      <c r="B44" s="108">
        <v>120</v>
      </c>
      <c r="C44" s="131">
        <v>5411912</v>
      </c>
      <c r="D44" s="15">
        <v>5553149</v>
      </c>
      <c r="E44" s="15">
        <v>13164701</v>
      </c>
      <c r="F44" s="15">
        <v>4407551</v>
      </c>
      <c r="G44" s="15">
        <v>768453</v>
      </c>
      <c r="H44" s="15">
        <v>677007</v>
      </c>
      <c r="I44" s="15">
        <v>8757150</v>
      </c>
      <c r="J44" s="15">
        <v>6495723</v>
      </c>
      <c r="K44" s="15">
        <v>2834210</v>
      </c>
      <c r="L44" s="15">
        <v>225046</v>
      </c>
      <c r="M44" s="15">
        <v>8210050</v>
      </c>
      <c r="N44" s="15">
        <v>5853151</v>
      </c>
      <c r="O44" s="15">
        <v>1277947</v>
      </c>
      <c r="P44" s="15">
        <v>2351216</v>
      </c>
      <c r="Q44" s="15">
        <v>4954651</v>
      </c>
      <c r="R44" s="15">
        <v>3075248</v>
      </c>
      <c r="S44" s="15">
        <v>6651905</v>
      </c>
      <c r="T44" s="15">
        <v>6466764</v>
      </c>
      <c r="U44" s="15">
        <v>5670505</v>
      </c>
      <c r="V44" s="15">
        <v>5501728</v>
      </c>
      <c r="W44" s="15">
        <v>106799</v>
      </c>
      <c r="X44" s="15">
        <v>413191</v>
      </c>
      <c r="Y44" s="15">
        <v>223410</v>
      </c>
      <c r="Z44" s="15">
        <v>-442570</v>
      </c>
      <c r="AA44" s="15">
        <v>-481728</v>
      </c>
      <c r="AB44" s="15">
        <v>678477</v>
      </c>
      <c r="AC44" s="15">
        <v>937497</v>
      </c>
      <c r="AD44" s="15">
        <v>90908</v>
      </c>
    </row>
    <row r="45" spans="1:30" s="19" customFormat="1" ht="15" customHeight="1" x14ac:dyDescent="0.15">
      <c r="A45" s="103" t="s">
        <v>122</v>
      </c>
      <c r="B45" s="108">
        <v>2</v>
      </c>
      <c r="C45" s="131">
        <v>3026230.1</v>
      </c>
      <c r="D45" s="15">
        <v>3075187.9</v>
      </c>
      <c r="E45" s="15">
        <v>6068103</v>
      </c>
      <c r="F45" s="15">
        <v>2137352.4</v>
      </c>
      <c r="G45" s="15">
        <v>438191.3</v>
      </c>
      <c r="H45" s="15">
        <v>279817</v>
      </c>
      <c r="I45" s="15">
        <v>3930750</v>
      </c>
      <c r="J45" s="15">
        <v>3714168.5</v>
      </c>
      <c r="K45" s="15">
        <v>1656126.5</v>
      </c>
      <c r="L45" s="15">
        <v>112311.6</v>
      </c>
      <c r="M45" s="15">
        <v>4108048.6</v>
      </c>
      <c r="N45" s="15">
        <v>2904832.3</v>
      </c>
      <c r="O45" s="15">
        <v>595692.4</v>
      </c>
      <c r="P45" s="15">
        <v>1203216.2</v>
      </c>
      <c r="Q45" s="15">
        <v>1960054</v>
      </c>
      <c r="R45" s="15">
        <v>1174199.3</v>
      </c>
      <c r="S45" s="15">
        <v>3935486.8</v>
      </c>
      <c r="T45" s="15">
        <v>3897136.5</v>
      </c>
      <c r="U45" s="15">
        <v>3356191.8</v>
      </c>
      <c r="V45" s="15">
        <v>3296710.1</v>
      </c>
      <c r="W45" s="15">
        <v>66947.5</v>
      </c>
      <c r="X45" s="15">
        <v>161808</v>
      </c>
      <c r="Y45" s="15">
        <v>139761</v>
      </c>
      <c r="Z45" s="15">
        <v>154115.5</v>
      </c>
      <c r="AA45" s="39">
        <v>131696.6</v>
      </c>
      <c r="AB45" s="39">
        <v>74.2</v>
      </c>
      <c r="AC45" s="39">
        <v>647249</v>
      </c>
      <c r="AD45" s="39">
        <v>55453</v>
      </c>
    </row>
    <row r="46" spans="1:30" s="19" customFormat="1" ht="15" customHeight="1" thickBot="1" x14ac:dyDescent="0.2">
      <c r="A46" s="132" t="s">
        <v>123</v>
      </c>
      <c r="B46" s="133">
        <v>1</v>
      </c>
      <c r="C46" s="134">
        <v>473486.4</v>
      </c>
      <c r="D46" s="18">
        <v>475369.1</v>
      </c>
      <c r="E46" s="18">
        <v>2233468</v>
      </c>
      <c r="F46" s="18">
        <v>705598.4</v>
      </c>
      <c r="G46" s="18">
        <v>177.8</v>
      </c>
      <c r="H46" s="18">
        <v>25852.7</v>
      </c>
      <c r="I46" s="18">
        <v>1527869.3</v>
      </c>
      <c r="J46" s="18">
        <v>653633.5</v>
      </c>
      <c r="K46" s="18">
        <v>324072.2</v>
      </c>
      <c r="L46" s="18">
        <v>14523.4</v>
      </c>
      <c r="M46" s="18">
        <v>868951.4</v>
      </c>
      <c r="N46" s="18">
        <v>275105</v>
      </c>
      <c r="O46" s="18">
        <v>228196.6</v>
      </c>
      <c r="P46" s="18">
        <v>593846</v>
      </c>
      <c r="Q46" s="18">
        <v>1364516.3</v>
      </c>
      <c r="R46" s="18">
        <v>1364516.3</v>
      </c>
      <c r="S46" s="18">
        <v>540944.6</v>
      </c>
      <c r="T46" s="18">
        <v>480632.5</v>
      </c>
      <c r="U46" s="18">
        <v>534826.6</v>
      </c>
      <c r="V46" s="18">
        <v>458887.7</v>
      </c>
      <c r="W46" s="18">
        <v>2498.6</v>
      </c>
      <c r="X46" s="18">
        <v>101420.8</v>
      </c>
      <c r="Y46" s="18">
        <v>10108</v>
      </c>
      <c r="Z46" s="18">
        <v>-626930.6</v>
      </c>
      <c r="AA46" s="40">
        <v>-651074.6</v>
      </c>
      <c r="AB46" s="40">
        <v>651074.6</v>
      </c>
      <c r="AC46" s="40">
        <v>102692.2</v>
      </c>
      <c r="AD46" s="40">
        <v>6721</v>
      </c>
    </row>
    <row r="47" spans="1:30" ht="20.100000000000001" customHeight="1" x14ac:dyDescent="0.15">
      <c r="A47" s="22"/>
      <c r="B47" s="234" t="s">
        <v>124</v>
      </c>
      <c r="C47" s="234"/>
      <c r="D47" s="234"/>
      <c r="E47" s="234"/>
      <c r="F47" s="234"/>
      <c r="G47" s="234" t="s">
        <v>125</v>
      </c>
      <c r="H47" s="234"/>
      <c r="I47" s="234"/>
      <c r="J47" s="234"/>
      <c r="K47" s="234"/>
      <c r="L47" s="234"/>
      <c r="M47" s="234" t="s">
        <v>126</v>
      </c>
      <c r="N47" s="234"/>
      <c r="O47" s="234"/>
      <c r="P47" s="234"/>
      <c r="Q47" s="234"/>
      <c r="R47" s="234"/>
      <c r="S47" s="234" t="s">
        <v>127</v>
      </c>
      <c r="T47" s="234"/>
      <c r="U47" s="234"/>
      <c r="V47" s="234"/>
      <c r="W47" s="234"/>
      <c r="X47" s="234"/>
      <c r="Y47" s="234" t="s">
        <v>128</v>
      </c>
      <c r="Z47" s="234"/>
      <c r="AA47" s="234"/>
      <c r="AB47" s="234"/>
      <c r="AC47" s="234"/>
      <c r="AD47" s="234"/>
    </row>
    <row r="48" spans="1:30" ht="12" customHeight="1" thickBot="1" x14ac:dyDescent="0.2">
      <c r="C48" s="235" t="str">
        <f>C2</f>
        <v>（2018年）</v>
      </c>
      <c r="D48" s="235"/>
      <c r="E48" s="236" t="s">
        <v>51</v>
      </c>
      <c r="F48" s="236"/>
      <c r="H48" s="235" t="str">
        <f>H2</f>
        <v>（2018年）</v>
      </c>
      <c r="I48" s="235"/>
      <c r="K48" s="236" t="s">
        <v>51</v>
      </c>
      <c r="L48" s="236"/>
      <c r="N48" s="235" t="str">
        <f>N2</f>
        <v>（2018年）</v>
      </c>
      <c r="O48" s="235"/>
      <c r="Q48" s="236" t="s">
        <v>51</v>
      </c>
      <c r="R48" s="236"/>
      <c r="T48" s="235" t="str">
        <f>T2</f>
        <v>（2018年）</v>
      </c>
      <c r="U48" s="235"/>
      <c r="W48" s="236" t="s">
        <v>51</v>
      </c>
      <c r="X48" s="236"/>
      <c r="Z48" s="235" t="str">
        <f>Z2</f>
        <v>（2018年）</v>
      </c>
      <c r="AA48" s="235"/>
      <c r="AC48" s="236" t="s">
        <v>51</v>
      </c>
      <c r="AD48" s="236"/>
    </row>
    <row r="49" spans="1:30" ht="9.9499999999999993" customHeight="1" x14ac:dyDescent="0.15">
      <c r="A49" s="254" t="s">
        <v>6</v>
      </c>
      <c r="B49" s="260" t="s">
        <v>129</v>
      </c>
      <c r="C49" s="263" t="s">
        <v>130</v>
      </c>
      <c r="D49" s="263" t="s">
        <v>131</v>
      </c>
      <c r="E49" s="230" t="s">
        <v>55</v>
      </c>
      <c r="F49" s="54" t="s">
        <v>56</v>
      </c>
      <c r="G49" s="129"/>
      <c r="H49" s="54"/>
      <c r="I49" s="54"/>
      <c r="J49" s="246" t="s">
        <v>57</v>
      </c>
      <c r="K49" s="249" t="s">
        <v>58</v>
      </c>
      <c r="L49" s="56" t="s">
        <v>59</v>
      </c>
      <c r="M49" s="230" t="s">
        <v>60</v>
      </c>
      <c r="N49" s="245" t="s">
        <v>59</v>
      </c>
      <c r="O49" s="232"/>
      <c r="P49" s="232"/>
      <c r="Q49" s="230" t="s">
        <v>61</v>
      </c>
      <c r="R49" s="56" t="s">
        <v>59</v>
      </c>
      <c r="S49" s="230" t="s">
        <v>62</v>
      </c>
      <c r="T49" s="50" t="s">
        <v>59</v>
      </c>
      <c r="U49" s="230" t="s">
        <v>63</v>
      </c>
      <c r="V49" s="56" t="s">
        <v>59</v>
      </c>
      <c r="W49" s="232" t="s">
        <v>64</v>
      </c>
      <c r="X49" s="230" t="s">
        <v>65</v>
      </c>
      <c r="Y49" s="230" t="s">
        <v>66</v>
      </c>
      <c r="Z49" s="232" t="s">
        <v>67</v>
      </c>
      <c r="AA49" s="230" t="s">
        <v>68</v>
      </c>
      <c r="AB49" s="232" t="s">
        <v>69</v>
      </c>
      <c r="AC49" s="230" t="s">
        <v>70</v>
      </c>
      <c r="AD49" s="237" t="s">
        <v>71</v>
      </c>
    </row>
    <row r="50" spans="1:30" ht="20.100000000000001" customHeight="1" x14ac:dyDescent="0.15">
      <c r="A50" s="255"/>
      <c r="B50" s="261"/>
      <c r="C50" s="264"/>
      <c r="D50" s="264"/>
      <c r="E50" s="231"/>
      <c r="F50" s="265" t="s">
        <v>72</v>
      </c>
      <c r="G50" s="233"/>
      <c r="H50" s="231"/>
      <c r="I50" s="233" t="s">
        <v>73</v>
      </c>
      <c r="J50" s="247"/>
      <c r="K50" s="250"/>
      <c r="L50" s="252" t="s">
        <v>74</v>
      </c>
      <c r="M50" s="233"/>
      <c r="N50" s="231" t="s">
        <v>75</v>
      </c>
      <c r="O50" s="51" t="s">
        <v>59</v>
      </c>
      <c r="P50" s="233" t="s">
        <v>76</v>
      </c>
      <c r="Q50" s="233"/>
      <c r="R50" s="244" t="s">
        <v>77</v>
      </c>
      <c r="S50" s="233"/>
      <c r="T50" s="242" t="s">
        <v>78</v>
      </c>
      <c r="U50" s="233"/>
      <c r="V50" s="243" t="s">
        <v>79</v>
      </c>
      <c r="W50" s="233"/>
      <c r="X50" s="231"/>
      <c r="Y50" s="231"/>
      <c r="Z50" s="233"/>
      <c r="AA50" s="231"/>
      <c r="AB50" s="233"/>
      <c r="AC50" s="231"/>
      <c r="AD50" s="240"/>
    </row>
    <row r="51" spans="1:30" s="19" customFormat="1" ht="14.45" customHeight="1" x14ac:dyDescent="0.15">
      <c r="A51" s="256"/>
      <c r="B51" s="262"/>
      <c r="C51" s="264"/>
      <c r="D51" s="264"/>
      <c r="E51" s="231"/>
      <c r="F51" s="241"/>
      <c r="G51" s="47" t="s">
        <v>80</v>
      </c>
      <c r="H51" s="48" t="s">
        <v>81</v>
      </c>
      <c r="I51" s="233"/>
      <c r="J51" s="248"/>
      <c r="K51" s="251"/>
      <c r="L51" s="253"/>
      <c r="M51" s="233"/>
      <c r="N51" s="233"/>
      <c r="O51" s="57" t="s">
        <v>82</v>
      </c>
      <c r="P51" s="233"/>
      <c r="Q51" s="233"/>
      <c r="R51" s="244"/>
      <c r="S51" s="233"/>
      <c r="T51" s="233"/>
      <c r="U51" s="233"/>
      <c r="V51" s="231"/>
      <c r="W51" s="233"/>
      <c r="X51" s="231"/>
      <c r="Y51" s="231"/>
      <c r="Z51" s="233"/>
      <c r="AA51" s="231"/>
      <c r="AB51" s="233"/>
      <c r="AC51" s="231"/>
      <c r="AD51" s="241"/>
    </row>
    <row r="52" spans="1:30" s="19" customFormat="1" ht="14.85" customHeight="1" x14ac:dyDescent="0.15">
      <c r="A52" s="103" t="s">
        <v>132</v>
      </c>
      <c r="B52" s="15">
        <v>107</v>
      </c>
      <c r="C52" s="39">
        <v>1817069.1</v>
      </c>
      <c r="D52" s="15">
        <v>1912981</v>
      </c>
      <c r="E52" s="15">
        <v>4557857.8</v>
      </c>
      <c r="F52" s="15">
        <v>1355441</v>
      </c>
      <c r="G52" s="15">
        <v>299213</v>
      </c>
      <c r="H52" s="15">
        <v>335154</v>
      </c>
      <c r="I52" s="15">
        <v>3202416.6</v>
      </c>
      <c r="J52" s="15">
        <v>1989413.1</v>
      </c>
      <c r="K52" s="15">
        <v>789548.2</v>
      </c>
      <c r="L52" s="15">
        <v>90860.3</v>
      </c>
      <c r="M52" s="15">
        <v>3019362.2</v>
      </c>
      <c r="N52" s="15">
        <v>2616466</v>
      </c>
      <c r="O52" s="15">
        <v>446163.6</v>
      </c>
      <c r="P52" s="15">
        <v>397212.7</v>
      </c>
      <c r="Q52" s="15">
        <v>1538495.6</v>
      </c>
      <c r="R52" s="15">
        <v>467413.2</v>
      </c>
      <c r="S52" s="15">
        <v>2042827.6</v>
      </c>
      <c r="T52" s="15">
        <v>1963998.6</v>
      </c>
      <c r="U52" s="15">
        <v>1667783.6</v>
      </c>
      <c r="V52" s="15">
        <v>1638052.8</v>
      </c>
      <c r="W52" s="15">
        <v>30025.9</v>
      </c>
      <c r="X52" s="15">
        <v>124226.7</v>
      </c>
      <c r="Y52" s="15">
        <v>72571.3</v>
      </c>
      <c r="Z52" s="15">
        <v>48011.3</v>
      </c>
      <c r="AA52" s="39">
        <v>31055.5</v>
      </c>
      <c r="AB52" s="39">
        <v>26668.9</v>
      </c>
      <c r="AC52" s="39">
        <v>125752.8</v>
      </c>
      <c r="AD52" s="39">
        <v>22132</v>
      </c>
    </row>
    <row r="53" spans="1:30" s="19" customFormat="1" ht="14.85" customHeight="1" x14ac:dyDescent="0.15">
      <c r="A53" s="103" t="s">
        <v>133</v>
      </c>
      <c r="B53" s="15">
        <v>1</v>
      </c>
      <c r="C53" s="39">
        <v>4218</v>
      </c>
      <c r="D53" s="15">
        <v>4218</v>
      </c>
      <c r="E53" s="15">
        <v>12789.1</v>
      </c>
      <c r="F53" s="15">
        <v>1561.8</v>
      </c>
      <c r="G53" s="15">
        <v>0</v>
      </c>
      <c r="H53" s="15">
        <v>122.8</v>
      </c>
      <c r="I53" s="15">
        <v>11227.3</v>
      </c>
      <c r="J53" s="15">
        <v>6503.3</v>
      </c>
      <c r="K53" s="15">
        <v>1601</v>
      </c>
      <c r="L53" s="15">
        <v>384.3</v>
      </c>
      <c r="M53" s="15">
        <v>3415.9</v>
      </c>
      <c r="N53" s="15">
        <v>3415.9</v>
      </c>
      <c r="O53" s="15">
        <v>194.7</v>
      </c>
      <c r="P53" s="15">
        <v>0</v>
      </c>
      <c r="Q53" s="15">
        <v>9373</v>
      </c>
      <c r="R53" s="15">
        <v>1000</v>
      </c>
      <c r="S53" s="15">
        <v>4218</v>
      </c>
      <c r="T53" s="15">
        <v>4218</v>
      </c>
      <c r="U53" s="15">
        <v>2664.3</v>
      </c>
      <c r="V53" s="15">
        <v>2664.3</v>
      </c>
      <c r="W53" s="15">
        <v>0</v>
      </c>
      <c r="X53" s="15">
        <v>630</v>
      </c>
      <c r="Y53" s="15">
        <v>78</v>
      </c>
      <c r="Z53" s="15">
        <v>755.4</v>
      </c>
      <c r="AA53" s="39">
        <v>741.1</v>
      </c>
      <c r="AB53" s="39">
        <v>0</v>
      </c>
      <c r="AC53" s="39">
        <v>1571.1</v>
      </c>
      <c r="AD53" s="39">
        <v>313</v>
      </c>
    </row>
    <row r="54" spans="1:30" s="19" customFormat="1" ht="14.85" customHeight="1" x14ac:dyDescent="0.15">
      <c r="A54" s="103" t="s">
        <v>134</v>
      </c>
      <c r="B54" s="15">
        <v>9</v>
      </c>
      <c r="C54" s="39">
        <v>90908.3</v>
      </c>
      <c r="D54" s="15">
        <v>85393.2</v>
      </c>
      <c r="E54" s="15">
        <v>292484</v>
      </c>
      <c r="F54" s="15">
        <v>207597</v>
      </c>
      <c r="G54" s="15">
        <v>30871</v>
      </c>
      <c r="H54" s="15">
        <v>36060.6</v>
      </c>
      <c r="I54" s="15">
        <v>84887</v>
      </c>
      <c r="J54" s="15">
        <v>132004.6</v>
      </c>
      <c r="K54" s="15">
        <v>62862.400000000001</v>
      </c>
      <c r="L54" s="15">
        <v>6966.8</v>
      </c>
      <c r="M54" s="15">
        <v>210271.9</v>
      </c>
      <c r="N54" s="15">
        <v>53331.5</v>
      </c>
      <c r="O54" s="15">
        <v>7699.9</v>
      </c>
      <c r="P54" s="15">
        <v>156940.4</v>
      </c>
      <c r="Q54" s="15">
        <v>82212</v>
      </c>
      <c r="R54" s="15">
        <v>68120</v>
      </c>
      <c r="S54" s="15">
        <v>128428</v>
      </c>
      <c r="T54" s="15">
        <v>120778.8</v>
      </c>
      <c r="U54" s="15">
        <v>109038.6</v>
      </c>
      <c r="V54" s="15">
        <v>105413</v>
      </c>
      <c r="W54" s="15">
        <v>7326.8</v>
      </c>
      <c r="X54" s="15">
        <v>25105.5</v>
      </c>
      <c r="Y54" s="15">
        <v>892.1</v>
      </c>
      <c r="Z54" s="15">
        <v>-18521.5</v>
      </c>
      <c r="AA54" s="39">
        <v>5853.8</v>
      </c>
      <c r="AB54" s="39">
        <v>658.8</v>
      </c>
      <c r="AC54" s="39">
        <v>60232.5</v>
      </c>
      <c r="AD54" s="39">
        <v>6289</v>
      </c>
    </row>
    <row r="55" spans="1:30" s="19" customFormat="1" ht="14.85" customHeight="1" x14ac:dyDescent="0.15">
      <c r="A55" s="124" t="s">
        <v>135</v>
      </c>
      <c r="B55" s="15">
        <v>1437</v>
      </c>
      <c r="C55" s="15">
        <v>91313795</v>
      </c>
      <c r="D55" s="15">
        <v>90321823</v>
      </c>
      <c r="E55" s="15">
        <v>84263440</v>
      </c>
      <c r="F55" s="15">
        <v>32481752</v>
      </c>
      <c r="G55" s="15">
        <v>4952692</v>
      </c>
      <c r="H55" s="15">
        <v>8508362</v>
      </c>
      <c r="I55" s="15">
        <v>51781673</v>
      </c>
      <c r="J55" s="15">
        <v>56163399</v>
      </c>
      <c r="K55" s="15">
        <v>21649860</v>
      </c>
      <c r="L55" s="15">
        <v>4510485</v>
      </c>
      <c r="M55" s="15">
        <v>51872813</v>
      </c>
      <c r="N55" s="15">
        <v>44493120</v>
      </c>
      <c r="O55" s="15">
        <v>14333260</v>
      </c>
      <c r="P55" s="15">
        <v>6832069</v>
      </c>
      <c r="Q55" s="15">
        <v>32390614</v>
      </c>
      <c r="R55" s="15">
        <v>20908856</v>
      </c>
      <c r="S55" s="15">
        <v>95365001</v>
      </c>
      <c r="T55" s="15">
        <v>92065933</v>
      </c>
      <c r="U55" s="15">
        <v>81052118</v>
      </c>
      <c r="V55" s="15">
        <v>78243985</v>
      </c>
      <c r="W55" s="15">
        <v>1001369</v>
      </c>
      <c r="X55" s="15">
        <v>2656502</v>
      </c>
      <c r="Y55" s="15">
        <v>908134</v>
      </c>
      <c r="Z55" s="15">
        <v>6943775</v>
      </c>
      <c r="AA55" s="15">
        <v>6599902</v>
      </c>
      <c r="AB55" s="15">
        <v>265026</v>
      </c>
      <c r="AC55" s="15">
        <v>3420227</v>
      </c>
      <c r="AD55" s="15">
        <v>433547</v>
      </c>
    </row>
    <row r="56" spans="1:30" s="19" customFormat="1" ht="14.85" customHeight="1" x14ac:dyDescent="0.15">
      <c r="A56" s="124" t="s">
        <v>136</v>
      </c>
      <c r="B56" s="15">
        <v>126</v>
      </c>
      <c r="C56" s="39">
        <v>1727177.5</v>
      </c>
      <c r="D56" s="15">
        <v>1719360.8</v>
      </c>
      <c r="E56" s="15">
        <v>1120055</v>
      </c>
      <c r="F56" s="15">
        <v>605474.4</v>
      </c>
      <c r="G56" s="15">
        <v>106027.5</v>
      </c>
      <c r="H56" s="15">
        <v>267878</v>
      </c>
      <c r="I56" s="15">
        <v>514580.4</v>
      </c>
      <c r="J56" s="15">
        <v>481837.8</v>
      </c>
      <c r="K56" s="15">
        <v>133253</v>
      </c>
      <c r="L56" s="15">
        <v>30109.1</v>
      </c>
      <c r="M56" s="15">
        <v>580740.9</v>
      </c>
      <c r="N56" s="15">
        <v>534408</v>
      </c>
      <c r="O56" s="15">
        <v>129892.2</v>
      </c>
      <c r="P56" s="15">
        <v>46332.5</v>
      </c>
      <c r="Q56" s="15">
        <v>539313.1</v>
      </c>
      <c r="R56" s="15">
        <v>359164.3</v>
      </c>
      <c r="S56" s="15">
        <v>1705038.4</v>
      </c>
      <c r="T56" s="15">
        <v>1701958.7</v>
      </c>
      <c r="U56" s="15">
        <v>1551236.8</v>
      </c>
      <c r="V56" s="15">
        <v>1549355.5</v>
      </c>
      <c r="W56" s="15">
        <v>35038.1</v>
      </c>
      <c r="X56" s="15">
        <v>30829.599999999999</v>
      </c>
      <c r="Y56" s="15">
        <v>9471.1</v>
      </c>
      <c r="Z56" s="15">
        <v>66117</v>
      </c>
      <c r="AA56" s="39">
        <v>71819</v>
      </c>
      <c r="AB56" s="39">
        <v>6136.4</v>
      </c>
      <c r="AC56" s="39">
        <v>64837.1</v>
      </c>
      <c r="AD56" s="39">
        <v>13595</v>
      </c>
    </row>
    <row r="57" spans="1:30" s="19" customFormat="1" ht="14.85" customHeight="1" x14ac:dyDescent="0.15">
      <c r="A57" s="124" t="s">
        <v>137</v>
      </c>
      <c r="B57" s="15">
        <v>20</v>
      </c>
      <c r="C57" s="15">
        <v>687178.2</v>
      </c>
      <c r="D57" s="15">
        <v>699600.9</v>
      </c>
      <c r="E57" s="15">
        <v>414928.1</v>
      </c>
      <c r="F57" s="15">
        <v>252666.8</v>
      </c>
      <c r="G57" s="15">
        <v>60854.400000000001</v>
      </c>
      <c r="H57" s="15">
        <v>33692.400000000001</v>
      </c>
      <c r="I57" s="15">
        <v>162261</v>
      </c>
      <c r="J57" s="15">
        <v>238177</v>
      </c>
      <c r="K57" s="15">
        <v>114494.2</v>
      </c>
      <c r="L57" s="15">
        <v>16116.9</v>
      </c>
      <c r="M57" s="15">
        <v>140262</v>
      </c>
      <c r="N57" s="15">
        <v>132097.4</v>
      </c>
      <c r="O57" s="15">
        <v>62095.1</v>
      </c>
      <c r="P57" s="15">
        <v>8164.3</v>
      </c>
      <c r="Q57" s="15">
        <v>274667</v>
      </c>
      <c r="R57" s="15">
        <v>54587</v>
      </c>
      <c r="S57" s="15">
        <v>727953.3</v>
      </c>
      <c r="T57" s="15">
        <v>705175</v>
      </c>
      <c r="U57" s="15">
        <v>620111</v>
      </c>
      <c r="V57" s="15">
        <v>610141.4</v>
      </c>
      <c r="W57" s="15">
        <v>34112</v>
      </c>
      <c r="X57" s="15">
        <v>15778.8</v>
      </c>
      <c r="Y57" s="15">
        <v>768.8</v>
      </c>
      <c r="Z57" s="15">
        <v>43021.8</v>
      </c>
      <c r="AA57" s="39">
        <v>43799.4</v>
      </c>
      <c r="AB57" s="39">
        <v>411.2</v>
      </c>
      <c r="AC57" s="39">
        <v>25581.4</v>
      </c>
      <c r="AD57" s="39">
        <v>4259</v>
      </c>
    </row>
    <row r="58" spans="1:30" s="43" customFormat="1" ht="14.85" customHeight="1" x14ac:dyDescent="0.15">
      <c r="A58" s="124" t="s">
        <v>138</v>
      </c>
      <c r="B58" s="39">
        <v>11</v>
      </c>
      <c r="C58" s="15">
        <v>242097.3</v>
      </c>
      <c r="D58" s="15">
        <v>242374.5</v>
      </c>
      <c r="E58" s="15">
        <v>425531.4</v>
      </c>
      <c r="F58" s="15">
        <v>215757.3</v>
      </c>
      <c r="G58" s="15">
        <v>26466.400000000001</v>
      </c>
      <c r="H58" s="15">
        <v>22421.9</v>
      </c>
      <c r="I58" s="15">
        <v>209773.7</v>
      </c>
      <c r="J58" s="15">
        <v>252743.5</v>
      </c>
      <c r="K58" s="15">
        <v>113207.3</v>
      </c>
      <c r="L58" s="15">
        <v>21534.7</v>
      </c>
      <c r="M58" s="15">
        <v>267540.3</v>
      </c>
      <c r="N58" s="15">
        <v>224450.2</v>
      </c>
      <c r="O58" s="15">
        <v>36405.599999999999</v>
      </c>
      <c r="P58" s="15">
        <v>43090.1</v>
      </c>
      <c r="Q58" s="15">
        <v>157991</v>
      </c>
      <c r="R58" s="15">
        <v>142080</v>
      </c>
      <c r="S58" s="15">
        <v>243699.4</v>
      </c>
      <c r="T58" s="15">
        <v>238891.4</v>
      </c>
      <c r="U58" s="15">
        <v>187965.1</v>
      </c>
      <c r="V58" s="15">
        <v>186386.8</v>
      </c>
      <c r="W58" s="15">
        <v>8624</v>
      </c>
      <c r="X58" s="15">
        <v>14572.9</v>
      </c>
      <c r="Y58" s="15">
        <v>11893.3</v>
      </c>
      <c r="Z58" s="15">
        <v>9192.1</v>
      </c>
      <c r="AA58" s="39">
        <v>9898</v>
      </c>
      <c r="AB58" s="39">
        <v>729.2</v>
      </c>
      <c r="AC58" s="39">
        <v>21320.799999999999</v>
      </c>
      <c r="AD58" s="39">
        <v>3021</v>
      </c>
    </row>
    <row r="59" spans="1:30" s="43" customFormat="1" ht="14.85" customHeight="1" x14ac:dyDescent="0.15">
      <c r="A59" s="124" t="s">
        <v>139</v>
      </c>
      <c r="B59" s="15">
        <v>30</v>
      </c>
      <c r="C59" s="15">
        <v>180357.1</v>
      </c>
      <c r="D59" s="15">
        <v>177329.3</v>
      </c>
      <c r="E59" s="15">
        <v>88189</v>
      </c>
      <c r="F59" s="15">
        <v>42148.1</v>
      </c>
      <c r="G59" s="15">
        <v>5071</v>
      </c>
      <c r="H59" s="15">
        <v>20635.7</v>
      </c>
      <c r="I59" s="15">
        <v>46040.800000000003</v>
      </c>
      <c r="J59" s="15">
        <v>51652.1</v>
      </c>
      <c r="K59" s="15">
        <v>14522</v>
      </c>
      <c r="L59" s="15">
        <v>4136.8</v>
      </c>
      <c r="M59" s="15">
        <v>60851.3</v>
      </c>
      <c r="N59" s="15">
        <v>50224.6</v>
      </c>
      <c r="O59" s="15">
        <v>3691.8</v>
      </c>
      <c r="P59" s="15">
        <v>8974.4</v>
      </c>
      <c r="Q59" s="15">
        <v>27338.1</v>
      </c>
      <c r="R59" s="15">
        <v>20539.5</v>
      </c>
      <c r="S59" s="15">
        <v>179483.7</v>
      </c>
      <c r="T59" s="15">
        <v>179483.7</v>
      </c>
      <c r="U59" s="15">
        <v>168828.7</v>
      </c>
      <c r="V59" s="15">
        <v>168828.7</v>
      </c>
      <c r="W59" s="15">
        <v>838.9</v>
      </c>
      <c r="X59" s="15">
        <v>2692.1</v>
      </c>
      <c r="Y59" s="15">
        <v>1314.1</v>
      </c>
      <c r="Z59" s="15">
        <v>6621.2</v>
      </c>
      <c r="AA59" s="39">
        <v>1893.6</v>
      </c>
      <c r="AB59" s="39">
        <v>1690</v>
      </c>
      <c r="AC59" s="39">
        <v>11379.9</v>
      </c>
      <c r="AD59" s="39">
        <v>2311</v>
      </c>
    </row>
    <row r="60" spans="1:30" s="19" customFormat="1" ht="14.85" customHeight="1" x14ac:dyDescent="0.15">
      <c r="A60" s="124" t="s">
        <v>140</v>
      </c>
      <c r="B60" s="15">
        <v>4</v>
      </c>
      <c r="C60" s="15">
        <v>19082</v>
      </c>
      <c r="D60" s="15">
        <v>19077.8</v>
      </c>
      <c r="E60" s="15">
        <v>16843.2</v>
      </c>
      <c r="F60" s="15">
        <v>16069.1</v>
      </c>
      <c r="G60" s="15">
        <v>3666.6</v>
      </c>
      <c r="H60" s="15">
        <v>3844.4</v>
      </c>
      <c r="I60" s="15">
        <v>774</v>
      </c>
      <c r="J60" s="15">
        <v>2619.6</v>
      </c>
      <c r="K60" s="15">
        <v>1871.8</v>
      </c>
      <c r="L60" s="15">
        <v>146.1</v>
      </c>
      <c r="M60" s="15">
        <v>15277.4</v>
      </c>
      <c r="N60" s="15">
        <v>15277.4</v>
      </c>
      <c r="O60" s="15">
        <v>6010.9</v>
      </c>
      <c r="P60" s="15">
        <v>0</v>
      </c>
      <c r="Q60" s="15">
        <v>1565.7</v>
      </c>
      <c r="R60" s="15">
        <v>750.9</v>
      </c>
      <c r="S60" s="15">
        <v>19694.7</v>
      </c>
      <c r="T60" s="15">
        <v>19694.7</v>
      </c>
      <c r="U60" s="15">
        <v>17814.5</v>
      </c>
      <c r="V60" s="15">
        <v>17814.5</v>
      </c>
      <c r="W60" s="15">
        <v>228.2</v>
      </c>
      <c r="X60" s="15">
        <v>840.3</v>
      </c>
      <c r="Y60" s="15">
        <v>311</v>
      </c>
      <c r="Z60" s="15">
        <v>429</v>
      </c>
      <c r="AA60" s="39">
        <v>410.5</v>
      </c>
      <c r="AB60" s="39">
        <v>0</v>
      </c>
      <c r="AC60" s="39">
        <v>2718.2</v>
      </c>
      <c r="AD60" s="39">
        <v>875</v>
      </c>
    </row>
    <row r="61" spans="1:30" s="19" customFormat="1" ht="14.85" customHeight="1" x14ac:dyDescent="0.15">
      <c r="A61" s="124" t="s">
        <v>141</v>
      </c>
      <c r="B61" s="15">
        <v>2</v>
      </c>
      <c r="C61" s="15">
        <v>4347</v>
      </c>
      <c r="D61" s="15">
        <v>4221</v>
      </c>
      <c r="E61" s="15">
        <v>6658</v>
      </c>
      <c r="F61" s="15">
        <v>2980.3</v>
      </c>
      <c r="G61" s="15">
        <v>29.4</v>
      </c>
      <c r="H61" s="15">
        <v>499.8</v>
      </c>
      <c r="I61" s="15">
        <v>3677.7</v>
      </c>
      <c r="J61" s="15">
        <v>1758.8</v>
      </c>
      <c r="K61" s="15">
        <v>127.2</v>
      </c>
      <c r="L61" s="15">
        <v>94.9</v>
      </c>
      <c r="M61" s="15">
        <v>5645.3</v>
      </c>
      <c r="N61" s="15">
        <v>5645.3</v>
      </c>
      <c r="O61" s="15">
        <v>5626.3</v>
      </c>
      <c r="P61" s="15">
        <v>0</v>
      </c>
      <c r="Q61" s="15">
        <v>1012.7</v>
      </c>
      <c r="R61" s="15">
        <v>2500</v>
      </c>
      <c r="S61" s="15">
        <v>4349</v>
      </c>
      <c r="T61" s="15">
        <v>4349</v>
      </c>
      <c r="U61" s="15">
        <v>3626.1</v>
      </c>
      <c r="V61" s="15">
        <v>3626.1</v>
      </c>
      <c r="W61" s="15">
        <v>190.7</v>
      </c>
      <c r="X61" s="15">
        <v>323.3</v>
      </c>
      <c r="Y61" s="15">
        <v>213.5</v>
      </c>
      <c r="Z61" s="15">
        <v>-176.9</v>
      </c>
      <c r="AA61" s="39">
        <v>-219.4</v>
      </c>
      <c r="AB61" s="39">
        <v>427.2</v>
      </c>
      <c r="AC61" s="39">
        <v>528</v>
      </c>
      <c r="AD61" s="39">
        <v>115</v>
      </c>
    </row>
    <row r="62" spans="1:30" s="19" customFormat="1" ht="14.85" customHeight="1" x14ac:dyDescent="0.15">
      <c r="A62" s="124" t="s">
        <v>142</v>
      </c>
      <c r="B62" s="15">
        <v>23</v>
      </c>
      <c r="C62" s="15">
        <v>294619.2</v>
      </c>
      <c r="D62" s="15">
        <v>290262.2</v>
      </c>
      <c r="E62" s="15">
        <v>138342.6</v>
      </c>
      <c r="F62" s="15">
        <v>84484.7</v>
      </c>
      <c r="G62" s="15">
        <v>4619.2</v>
      </c>
      <c r="H62" s="15">
        <v>30578.9</v>
      </c>
      <c r="I62" s="15">
        <v>53857.8</v>
      </c>
      <c r="J62" s="15">
        <v>47484.7</v>
      </c>
      <c r="K62" s="15">
        <v>8492.9</v>
      </c>
      <c r="L62" s="15">
        <v>4101</v>
      </c>
      <c r="M62" s="15">
        <v>79792.2</v>
      </c>
      <c r="N62" s="15">
        <v>74415</v>
      </c>
      <c r="O62" s="15">
        <v>9807.1</v>
      </c>
      <c r="P62" s="15">
        <v>4400</v>
      </c>
      <c r="Q62" s="15">
        <v>58549.7</v>
      </c>
      <c r="R62" s="15">
        <v>47410.5</v>
      </c>
      <c r="S62" s="15">
        <v>288872</v>
      </c>
      <c r="T62" s="15">
        <v>287135</v>
      </c>
      <c r="U62" s="15">
        <v>284403.3</v>
      </c>
      <c r="V62" s="15">
        <v>283304</v>
      </c>
      <c r="W62" s="15">
        <v>2583.9</v>
      </c>
      <c r="X62" s="15">
        <v>2656.1</v>
      </c>
      <c r="Y62" s="15">
        <v>562.4</v>
      </c>
      <c r="Z62" s="15">
        <v>-2128.9</v>
      </c>
      <c r="AA62" s="39">
        <v>-627.4</v>
      </c>
      <c r="AB62" s="39">
        <v>2776.6</v>
      </c>
      <c r="AC62" s="39">
        <v>5951.5</v>
      </c>
      <c r="AD62" s="39">
        <v>935</v>
      </c>
    </row>
    <row r="63" spans="1:30" s="19" customFormat="1" ht="14.85" customHeight="1" x14ac:dyDescent="0.15">
      <c r="A63" s="124" t="s">
        <v>143</v>
      </c>
      <c r="B63" s="15">
        <v>17</v>
      </c>
      <c r="C63" s="15">
        <v>349581.2</v>
      </c>
      <c r="D63" s="15">
        <v>342855.5</v>
      </c>
      <c r="E63" s="15">
        <v>144727.9</v>
      </c>
      <c r="F63" s="15">
        <v>72834</v>
      </c>
      <c r="G63" s="15">
        <v>27910.2</v>
      </c>
      <c r="H63" s="15">
        <v>22987.1</v>
      </c>
      <c r="I63" s="15">
        <v>71894.3</v>
      </c>
      <c r="J63" s="15">
        <v>161247.6</v>
      </c>
      <c r="K63" s="15">
        <v>116053.1</v>
      </c>
      <c r="L63" s="15">
        <v>16601.3</v>
      </c>
      <c r="M63" s="15">
        <v>62472.5</v>
      </c>
      <c r="N63" s="15">
        <v>52780.9</v>
      </c>
      <c r="O63" s="15">
        <v>18298</v>
      </c>
      <c r="P63" s="15">
        <v>9691.5</v>
      </c>
      <c r="Q63" s="15">
        <v>82255</v>
      </c>
      <c r="R63" s="15">
        <v>49793.8</v>
      </c>
      <c r="S63" s="15">
        <v>283496.2</v>
      </c>
      <c r="T63" s="15">
        <v>283096</v>
      </c>
      <c r="U63" s="15">
        <v>256864.7</v>
      </c>
      <c r="V63" s="15">
        <v>256489</v>
      </c>
      <c r="W63" s="15">
        <v>3645.3</v>
      </c>
      <c r="X63" s="15">
        <v>6763.7</v>
      </c>
      <c r="Y63" s="15">
        <v>842.5</v>
      </c>
      <c r="Z63" s="15">
        <v>21259.5</v>
      </c>
      <c r="AA63" s="39">
        <v>14497.3</v>
      </c>
      <c r="AB63" s="39">
        <v>418.3</v>
      </c>
      <c r="AC63" s="39">
        <v>35627.5</v>
      </c>
      <c r="AD63" s="39">
        <v>3740</v>
      </c>
    </row>
    <row r="64" spans="1:30" s="19" customFormat="1" ht="14.85" customHeight="1" x14ac:dyDescent="0.15">
      <c r="A64" s="124" t="s">
        <v>144</v>
      </c>
      <c r="B64" s="15">
        <v>23</v>
      </c>
      <c r="C64" s="15">
        <v>463796.2</v>
      </c>
      <c r="D64" s="15">
        <v>491276.1</v>
      </c>
      <c r="E64" s="15">
        <v>893140.8</v>
      </c>
      <c r="F64" s="15">
        <v>354983.3</v>
      </c>
      <c r="G64" s="15">
        <v>-27523.599999999999</v>
      </c>
      <c r="H64" s="15">
        <v>50646.8</v>
      </c>
      <c r="I64" s="15">
        <v>538157.6</v>
      </c>
      <c r="J64" s="15">
        <v>435007.2</v>
      </c>
      <c r="K64" s="15">
        <v>136228.9</v>
      </c>
      <c r="L64" s="15">
        <v>18752</v>
      </c>
      <c r="M64" s="15">
        <v>628938</v>
      </c>
      <c r="N64" s="15">
        <v>286686.3</v>
      </c>
      <c r="O64" s="15">
        <v>63788.2</v>
      </c>
      <c r="P64" s="15">
        <v>342251.2</v>
      </c>
      <c r="Q64" s="15">
        <v>264203.2</v>
      </c>
      <c r="R64" s="15">
        <v>199577.5</v>
      </c>
      <c r="S64" s="15">
        <v>493879.1</v>
      </c>
      <c r="T64" s="15">
        <v>492332.3</v>
      </c>
      <c r="U64" s="15">
        <v>442318.8</v>
      </c>
      <c r="V64" s="15">
        <v>441529.3</v>
      </c>
      <c r="W64" s="15">
        <v>4343.5</v>
      </c>
      <c r="X64" s="15">
        <v>13112.1</v>
      </c>
      <c r="Y64" s="15">
        <v>1685.4</v>
      </c>
      <c r="Z64" s="15">
        <v>32238.3</v>
      </c>
      <c r="AA64" s="39">
        <v>28192.5</v>
      </c>
      <c r="AB64" s="39">
        <v>8747.1</v>
      </c>
      <c r="AC64" s="39">
        <v>30330.2</v>
      </c>
      <c r="AD64" s="39">
        <v>4499</v>
      </c>
    </row>
    <row r="65" spans="1:30" s="19" customFormat="1" ht="14.85" customHeight="1" x14ac:dyDescent="0.15">
      <c r="A65" s="124" t="s">
        <v>145</v>
      </c>
      <c r="B65" s="15">
        <v>15</v>
      </c>
      <c r="C65" s="15">
        <v>191958.9</v>
      </c>
      <c r="D65" s="15">
        <v>181000.5</v>
      </c>
      <c r="E65" s="15">
        <v>207525.6</v>
      </c>
      <c r="F65" s="15">
        <v>86695.3</v>
      </c>
      <c r="G65" s="15">
        <v>37169.5</v>
      </c>
      <c r="H65" s="15">
        <v>15388.7</v>
      </c>
      <c r="I65" s="15">
        <v>120830.2</v>
      </c>
      <c r="J65" s="15">
        <v>122011.7</v>
      </c>
      <c r="K65" s="15">
        <v>48687.1</v>
      </c>
      <c r="L65" s="15">
        <v>6715</v>
      </c>
      <c r="M65" s="15">
        <v>117598.39999999999</v>
      </c>
      <c r="N65" s="15">
        <v>109839.2</v>
      </c>
      <c r="O65" s="15">
        <v>21548.2</v>
      </c>
      <c r="P65" s="15">
        <v>7759.1</v>
      </c>
      <c r="Q65" s="15">
        <v>89927.1</v>
      </c>
      <c r="R65" s="15">
        <v>57155.199999999997</v>
      </c>
      <c r="S65" s="15">
        <v>213690.3</v>
      </c>
      <c r="T65" s="15">
        <v>204033.5</v>
      </c>
      <c r="U65" s="15">
        <v>176074</v>
      </c>
      <c r="V65" s="15">
        <v>172774.3</v>
      </c>
      <c r="W65" s="15">
        <v>7406.5</v>
      </c>
      <c r="X65" s="15">
        <v>13506.9</v>
      </c>
      <c r="Y65" s="15">
        <v>2717.3</v>
      </c>
      <c r="Z65" s="15">
        <v>10645</v>
      </c>
      <c r="AA65" s="39">
        <v>11289.9</v>
      </c>
      <c r="AB65" s="39">
        <v>1483.4</v>
      </c>
      <c r="AC65" s="39">
        <v>21035.5</v>
      </c>
      <c r="AD65" s="39">
        <v>3972</v>
      </c>
    </row>
    <row r="66" spans="1:30" s="19" customFormat="1" ht="14.85" customHeight="1" x14ac:dyDescent="0.15">
      <c r="A66" s="124" t="s">
        <v>146</v>
      </c>
      <c r="B66" s="15">
        <v>6</v>
      </c>
      <c r="C66" s="15">
        <v>175947.9</v>
      </c>
      <c r="D66" s="15">
        <v>171796.3</v>
      </c>
      <c r="E66" s="15">
        <v>104204.5</v>
      </c>
      <c r="F66" s="15">
        <v>58525.2</v>
      </c>
      <c r="G66" s="15">
        <v>31834.1</v>
      </c>
      <c r="H66" s="15">
        <v>5168.3</v>
      </c>
      <c r="I66" s="15">
        <v>45679.4</v>
      </c>
      <c r="J66" s="15">
        <v>41368.5</v>
      </c>
      <c r="K66" s="15">
        <v>22004.799999999999</v>
      </c>
      <c r="L66" s="15">
        <v>3829.1</v>
      </c>
      <c r="M66" s="15">
        <v>67740.2</v>
      </c>
      <c r="N66" s="15">
        <v>67476</v>
      </c>
      <c r="O66" s="15">
        <v>25433.9</v>
      </c>
      <c r="P66" s="15">
        <v>264</v>
      </c>
      <c r="Q66" s="15">
        <v>36464.400000000001</v>
      </c>
      <c r="R66" s="15">
        <v>21835.8</v>
      </c>
      <c r="S66" s="15">
        <v>130634.6</v>
      </c>
      <c r="T66" s="15">
        <v>130525.8</v>
      </c>
      <c r="U66" s="15">
        <v>120844.9</v>
      </c>
      <c r="V66" s="15">
        <v>120791.1</v>
      </c>
      <c r="W66" s="15">
        <v>867.7</v>
      </c>
      <c r="X66" s="15">
        <v>2922</v>
      </c>
      <c r="Y66" s="15">
        <v>158.6</v>
      </c>
      <c r="Z66" s="15">
        <v>5730.7</v>
      </c>
      <c r="AA66" s="39">
        <v>7027.8</v>
      </c>
      <c r="AB66" s="39">
        <v>1854.8</v>
      </c>
      <c r="AC66" s="39">
        <v>40502.5</v>
      </c>
      <c r="AD66" s="39">
        <v>3270</v>
      </c>
    </row>
    <row r="67" spans="1:30" s="19" customFormat="1" ht="14.85" customHeight="1" x14ac:dyDescent="0.15">
      <c r="A67" s="124" t="s">
        <v>147</v>
      </c>
      <c r="B67" s="15">
        <v>25</v>
      </c>
      <c r="C67" s="15">
        <v>3581211.4</v>
      </c>
      <c r="D67" s="15">
        <v>3575254.4</v>
      </c>
      <c r="E67" s="15">
        <v>2591898</v>
      </c>
      <c r="F67" s="15">
        <v>1356912.6</v>
      </c>
      <c r="G67" s="15">
        <v>77186.8</v>
      </c>
      <c r="H67" s="15">
        <v>349205.2</v>
      </c>
      <c r="I67" s="15">
        <v>1234985</v>
      </c>
      <c r="J67" s="15">
        <v>1731855.5</v>
      </c>
      <c r="K67" s="15">
        <v>808877</v>
      </c>
      <c r="L67" s="15">
        <v>212935.8</v>
      </c>
      <c r="M67" s="15">
        <v>1944504.9</v>
      </c>
      <c r="N67" s="15">
        <v>1809045.1</v>
      </c>
      <c r="O67" s="15">
        <v>563313</v>
      </c>
      <c r="P67" s="15">
        <v>135460</v>
      </c>
      <c r="Q67" s="15">
        <v>647393</v>
      </c>
      <c r="R67" s="15">
        <v>476603.2</v>
      </c>
      <c r="S67" s="15">
        <v>3901301.5</v>
      </c>
      <c r="T67" s="15">
        <v>3859918</v>
      </c>
      <c r="U67" s="15">
        <v>3472979.5</v>
      </c>
      <c r="V67" s="15">
        <v>3442591.7</v>
      </c>
      <c r="W67" s="15">
        <v>48464.3</v>
      </c>
      <c r="X67" s="15">
        <v>77315.7</v>
      </c>
      <c r="Y67" s="15">
        <v>49677.8</v>
      </c>
      <c r="Z67" s="15">
        <v>194630.8</v>
      </c>
      <c r="AA67" s="39">
        <v>169014.2</v>
      </c>
      <c r="AB67" s="39">
        <v>169</v>
      </c>
      <c r="AC67" s="39">
        <v>78541.8</v>
      </c>
      <c r="AD67" s="39">
        <v>11111</v>
      </c>
    </row>
    <row r="68" spans="1:30" s="19" customFormat="1" ht="14.85" customHeight="1" x14ac:dyDescent="0.15">
      <c r="A68" s="124" t="s">
        <v>148</v>
      </c>
      <c r="B68" s="15">
        <v>72</v>
      </c>
      <c r="C68" s="15">
        <v>2244370</v>
      </c>
      <c r="D68" s="15">
        <v>2176529</v>
      </c>
      <c r="E68" s="15">
        <v>2585592.5</v>
      </c>
      <c r="F68" s="15">
        <v>1094584</v>
      </c>
      <c r="G68" s="15">
        <v>172281.9</v>
      </c>
      <c r="H68" s="15">
        <v>172265.7</v>
      </c>
      <c r="I68" s="15">
        <v>1491007.6</v>
      </c>
      <c r="J68" s="15">
        <v>1170235</v>
      </c>
      <c r="K68" s="15">
        <v>410503.8</v>
      </c>
      <c r="L68" s="15">
        <v>84710.1</v>
      </c>
      <c r="M68" s="15">
        <v>1395519.5</v>
      </c>
      <c r="N68" s="15">
        <v>1228982</v>
      </c>
      <c r="O68" s="15">
        <v>239808.2</v>
      </c>
      <c r="P68" s="15">
        <v>166538</v>
      </c>
      <c r="Q68" s="15">
        <v>1190072.3</v>
      </c>
      <c r="R68" s="15">
        <v>465164.3</v>
      </c>
      <c r="S68" s="15">
        <v>2299726</v>
      </c>
      <c r="T68" s="15">
        <v>2263713.4</v>
      </c>
      <c r="U68" s="15">
        <v>1973503.7</v>
      </c>
      <c r="V68" s="15">
        <v>1940724.6</v>
      </c>
      <c r="W68" s="15">
        <v>54974.1</v>
      </c>
      <c r="X68" s="15">
        <v>81356</v>
      </c>
      <c r="Y68" s="15">
        <v>43296.4</v>
      </c>
      <c r="Z68" s="15">
        <v>116407.1</v>
      </c>
      <c r="AA68" s="39">
        <v>99406.8</v>
      </c>
      <c r="AB68" s="39">
        <v>14120.4</v>
      </c>
      <c r="AC68" s="39">
        <v>68081</v>
      </c>
      <c r="AD68" s="39">
        <v>9670</v>
      </c>
    </row>
    <row r="69" spans="1:30" s="19" customFormat="1" ht="14.85" customHeight="1" x14ac:dyDescent="0.15">
      <c r="A69" s="124" t="s">
        <v>149</v>
      </c>
      <c r="B69" s="15">
        <v>8</v>
      </c>
      <c r="C69" s="15">
        <v>99051.199999999997</v>
      </c>
      <c r="D69" s="15">
        <v>98688.8</v>
      </c>
      <c r="E69" s="15">
        <v>186643</v>
      </c>
      <c r="F69" s="15">
        <v>93877.5</v>
      </c>
      <c r="G69" s="15">
        <v>27239.8</v>
      </c>
      <c r="H69" s="15">
        <v>36776.9</v>
      </c>
      <c r="I69" s="15">
        <v>92765.6</v>
      </c>
      <c r="J69" s="15">
        <v>120843.4</v>
      </c>
      <c r="K69" s="15">
        <v>51919.5</v>
      </c>
      <c r="L69" s="15">
        <v>24581.599999999999</v>
      </c>
      <c r="M69" s="15">
        <v>98150.399999999994</v>
      </c>
      <c r="N69" s="15">
        <v>93184.4</v>
      </c>
      <c r="O69" s="15">
        <v>17695</v>
      </c>
      <c r="P69" s="15">
        <v>4966</v>
      </c>
      <c r="Q69" s="15">
        <v>88492.5</v>
      </c>
      <c r="R69" s="15">
        <v>86155.4</v>
      </c>
      <c r="S69" s="15">
        <v>106408.3</v>
      </c>
      <c r="T69" s="15">
        <v>106241.1</v>
      </c>
      <c r="U69" s="15">
        <v>74259.8</v>
      </c>
      <c r="V69" s="15">
        <v>74180</v>
      </c>
      <c r="W69" s="15">
        <v>13486.7</v>
      </c>
      <c r="X69" s="15">
        <v>9501.9</v>
      </c>
      <c r="Y69" s="15">
        <v>1413.2</v>
      </c>
      <c r="Z69" s="15">
        <v>5452.8</v>
      </c>
      <c r="AA69" s="39">
        <v>8147.7</v>
      </c>
      <c r="AB69" s="39">
        <v>2560</v>
      </c>
      <c r="AC69" s="39">
        <v>14532.4</v>
      </c>
      <c r="AD69" s="39">
        <v>1862</v>
      </c>
    </row>
    <row r="70" spans="1:30" s="19" customFormat="1" ht="14.85" customHeight="1" x14ac:dyDescent="0.15">
      <c r="A70" s="124" t="s">
        <v>150</v>
      </c>
      <c r="B70" s="15">
        <v>3</v>
      </c>
      <c r="C70" s="15">
        <v>2102433</v>
      </c>
      <c r="D70" s="15">
        <v>2065511.1</v>
      </c>
      <c r="E70" s="15">
        <v>2699820.5</v>
      </c>
      <c r="F70" s="15">
        <v>859029</v>
      </c>
      <c r="G70" s="15">
        <v>68159</v>
      </c>
      <c r="H70" s="15">
        <v>192200.8</v>
      </c>
      <c r="I70" s="15">
        <v>1840791.5</v>
      </c>
      <c r="J70" s="15">
        <v>2065104</v>
      </c>
      <c r="K70" s="15">
        <v>647653.1</v>
      </c>
      <c r="L70" s="15">
        <v>87388.2</v>
      </c>
      <c r="M70" s="15">
        <v>1520298.2</v>
      </c>
      <c r="N70" s="15">
        <v>997278.5</v>
      </c>
      <c r="O70" s="15">
        <v>318586</v>
      </c>
      <c r="P70" s="15">
        <v>523019.7</v>
      </c>
      <c r="Q70" s="15">
        <v>1179522.2</v>
      </c>
      <c r="R70" s="15">
        <v>243675.2</v>
      </c>
      <c r="S70" s="15">
        <v>2034877.1</v>
      </c>
      <c r="T70" s="15">
        <v>2005278.2</v>
      </c>
      <c r="U70" s="15">
        <v>1479070.2</v>
      </c>
      <c r="V70" s="15">
        <v>1448563.6</v>
      </c>
      <c r="W70" s="15">
        <v>85020.2</v>
      </c>
      <c r="X70" s="15">
        <v>196091.2</v>
      </c>
      <c r="Y70" s="15">
        <v>38633.9</v>
      </c>
      <c r="Z70" s="15">
        <v>201950</v>
      </c>
      <c r="AA70" s="39">
        <v>197838</v>
      </c>
      <c r="AB70" s="39">
        <v>0</v>
      </c>
      <c r="AC70" s="39">
        <v>274996</v>
      </c>
      <c r="AD70" s="39">
        <v>18577</v>
      </c>
    </row>
    <row r="71" spans="1:30" s="19" customFormat="1" ht="14.85" customHeight="1" x14ac:dyDescent="0.15">
      <c r="A71" s="124" t="s">
        <v>151</v>
      </c>
      <c r="B71" s="15">
        <v>64</v>
      </c>
      <c r="C71" s="15">
        <v>538057</v>
      </c>
      <c r="D71" s="15">
        <v>536493.6</v>
      </c>
      <c r="E71" s="15">
        <v>609585</v>
      </c>
      <c r="F71" s="15">
        <v>382938</v>
      </c>
      <c r="G71" s="15">
        <v>113515.6</v>
      </c>
      <c r="H71" s="15">
        <v>104184.2</v>
      </c>
      <c r="I71" s="15">
        <v>226645.1</v>
      </c>
      <c r="J71" s="15">
        <v>278369</v>
      </c>
      <c r="K71" s="15">
        <v>115686.5</v>
      </c>
      <c r="L71" s="15">
        <v>17059</v>
      </c>
      <c r="M71" s="15">
        <v>349144.4</v>
      </c>
      <c r="N71" s="15">
        <v>291829</v>
      </c>
      <c r="O71" s="15">
        <v>72072.800000000003</v>
      </c>
      <c r="P71" s="15">
        <v>57314.6</v>
      </c>
      <c r="Q71" s="15">
        <v>260440.1</v>
      </c>
      <c r="R71" s="15">
        <v>202423.7</v>
      </c>
      <c r="S71" s="15">
        <v>572386</v>
      </c>
      <c r="T71" s="15">
        <v>570291.4</v>
      </c>
      <c r="U71" s="15">
        <v>496207.5</v>
      </c>
      <c r="V71" s="15">
        <v>495101.9</v>
      </c>
      <c r="W71" s="15">
        <v>13300.9</v>
      </c>
      <c r="X71" s="15">
        <v>23399.3</v>
      </c>
      <c r="Y71" s="15">
        <v>4082.5</v>
      </c>
      <c r="Z71" s="15">
        <v>12402.4</v>
      </c>
      <c r="AA71" s="39">
        <v>10590.8</v>
      </c>
      <c r="AB71" s="39">
        <v>12549.5</v>
      </c>
      <c r="AC71" s="39">
        <v>45576.2</v>
      </c>
      <c r="AD71" s="39">
        <v>8365</v>
      </c>
    </row>
    <row r="72" spans="1:30" s="19" customFormat="1" ht="14.85" customHeight="1" x14ac:dyDescent="0.15">
      <c r="A72" s="124" t="s">
        <v>152</v>
      </c>
      <c r="B72" s="15">
        <v>227</v>
      </c>
      <c r="C72" s="15">
        <v>3050557.3</v>
      </c>
      <c r="D72" s="15">
        <v>3049870.5</v>
      </c>
      <c r="E72" s="15">
        <v>4106825.5</v>
      </c>
      <c r="F72" s="15">
        <v>2088096.7</v>
      </c>
      <c r="G72" s="15">
        <v>612090.6</v>
      </c>
      <c r="H72" s="15">
        <v>471184.4</v>
      </c>
      <c r="I72" s="15">
        <v>2018725.2</v>
      </c>
      <c r="J72" s="15">
        <v>2623832.9</v>
      </c>
      <c r="K72" s="15">
        <v>1262196.7</v>
      </c>
      <c r="L72" s="15">
        <v>163805.9</v>
      </c>
      <c r="M72" s="15">
        <v>2426061.4</v>
      </c>
      <c r="N72" s="15">
        <v>2269393</v>
      </c>
      <c r="O72" s="15">
        <v>688942</v>
      </c>
      <c r="P72" s="15">
        <v>107731.3</v>
      </c>
      <c r="Q72" s="15">
        <v>1680761.5</v>
      </c>
      <c r="R72" s="15">
        <v>1227110.8</v>
      </c>
      <c r="S72" s="15">
        <v>3328673.7</v>
      </c>
      <c r="T72" s="15">
        <v>3258205.5</v>
      </c>
      <c r="U72" s="15">
        <v>2698788.8</v>
      </c>
      <c r="V72" s="15">
        <v>2641486.5</v>
      </c>
      <c r="W72" s="15">
        <v>125762</v>
      </c>
      <c r="X72" s="15">
        <v>208759.7</v>
      </c>
      <c r="Y72" s="15">
        <v>50363.8</v>
      </c>
      <c r="Z72" s="15">
        <v>160482.1</v>
      </c>
      <c r="AA72" s="39">
        <v>161294</v>
      </c>
      <c r="AB72" s="39">
        <v>40882.1</v>
      </c>
      <c r="AC72" s="39">
        <v>269362</v>
      </c>
      <c r="AD72" s="39">
        <v>48667</v>
      </c>
    </row>
    <row r="73" spans="1:30" s="19" customFormat="1" ht="14.85" customHeight="1" x14ac:dyDescent="0.15">
      <c r="A73" s="124" t="s">
        <v>153</v>
      </c>
      <c r="B73" s="15">
        <v>53</v>
      </c>
      <c r="C73" s="15">
        <v>1019069.5</v>
      </c>
      <c r="D73" s="15">
        <v>1023360.4</v>
      </c>
      <c r="E73" s="15">
        <v>1458531.5</v>
      </c>
      <c r="F73" s="15">
        <v>612116</v>
      </c>
      <c r="G73" s="15">
        <v>112683.8</v>
      </c>
      <c r="H73" s="15">
        <v>122179.3</v>
      </c>
      <c r="I73" s="15">
        <v>846414.5</v>
      </c>
      <c r="J73" s="15">
        <v>1472082.8</v>
      </c>
      <c r="K73" s="15">
        <v>731203.8</v>
      </c>
      <c r="L73" s="15">
        <v>69307</v>
      </c>
      <c r="M73" s="15">
        <v>869515.1</v>
      </c>
      <c r="N73" s="15">
        <v>833460.2</v>
      </c>
      <c r="O73" s="15">
        <v>192738.7</v>
      </c>
      <c r="P73" s="15">
        <v>36055</v>
      </c>
      <c r="Q73" s="15">
        <v>589016</v>
      </c>
      <c r="R73" s="15">
        <v>553700</v>
      </c>
      <c r="S73" s="15">
        <v>1076527</v>
      </c>
      <c r="T73" s="15">
        <v>1067156</v>
      </c>
      <c r="U73" s="15">
        <v>823661.4</v>
      </c>
      <c r="V73" s="15">
        <v>813869.8</v>
      </c>
      <c r="W73" s="15">
        <v>11468</v>
      </c>
      <c r="X73" s="15">
        <v>82853</v>
      </c>
      <c r="Y73" s="15">
        <v>21903</v>
      </c>
      <c r="Z73" s="15">
        <v>70556.7</v>
      </c>
      <c r="AA73" s="39">
        <v>70638</v>
      </c>
      <c r="AB73" s="39">
        <v>8285.5</v>
      </c>
      <c r="AC73" s="39">
        <v>40906.5</v>
      </c>
      <c r="AD73" s="39">
        <v>11077</v>
      </c>
    </row>
    <row r="74" spans="1:30" s="19" customFormat="1" ht="14.85" customHeight="1" x14ac:dyDescent="0.15">
      <c r="A74" s="124" t="s">
        <v>154</v>
      </c>
      <c r="B74" s="15">
        <v>27</v>
      </c>
      <c r="C74" s="15">
        <v>519029.7</v>
      </c>
      <c r="D74" s="15">
        <v>531437</v>
      </c>
      <c r="E74" s="15">
        <v>936551.1</v>
      </c>
      <c r="F74" s="15">
        <v>526269</v>
      </c>
      <c r="G74" s="15">
        <v>129534.39999999999</v>
      </c>
      <c r="H74" s="15">
        <v>172875.3</v>
      </c>
      <c r="I74" s="15">
        <v>410282</v>
      </c>
      <c r="J74" s="15">
        <v>424153.59999999998</v>
      </c>
      <c r="K74" s="15">
        <v>189311.1</v>
      </c>
      <c r="L74" s="15">
        <v>28370.799999999999</v>
      </c>
      <c r="M74" s="15">
        <v>487408</v>
      </c>
      <c r="N74" s="15">
        <v>446440.9</v>
      </c>
      <c r="O74" s="15">
        <v>90788.4</v>
      </c>
      <c r="P74" s="15">
        <v>26539.9</v>
      </c>
      <c r="Q74" s="15">
        <v>449142.6</v>
      </c>
      <c r="R74" s="15">
        <v>170295.9</v>
      </c>
      <c r="S74" s="15">
        <v>659836</v>
      </c>
      <c r="T74" s="15">
        <v>645118.4</v>
      </c>
      <c r="U74" s="15">
        <v>490831.5</v>
      </c>
      <c r="V74" s="15">
        <v>486343.9</v>
      </c>
      <c r="W74" s="15">
        <v>55628.800000000003</v>
      </c>
      <c r="X74" s="15">
        <v>66433.3</v>
      </c>
      <c r="Y74" s="15">
        <v>6728.1</v>
      </c>
      <c r="Z74" s="15">
        <v>41340</v>
      </c>
      <c r="AA74" s="39">
        <v>41621.9</v>
      </c>
      <c r="AB74" s="39">
        <v>18649.5</v>
      </c>
      <c r="AC74" s="39">
        <v>142779</v>
      </c>
      <c r="AD74" s="39">
        <v>22635</v>
      </c>
    </row>
    <row r="75" spans="1:30" s="19" customFormat="1" ht="14.85" customHeight="1" x14ac:dyDescent="0.15">
      <c r="A75" s="124" t="s">
        <v>155</v>
      </c>
      <c r="B75" s="15">
        <v>127</v>
      </c>
      <c r="C75" s="15">
        <v>59114560</v>
      </c>
      <c r="D75" s="15">
        <v>58318388</v>
      </c>
      <c r="E75" s="15">
        <v>53959711</v>
      </c>
      <c r="F75" s="15">
        <v>16639474</v>
      </c>
      <c r="G75" s="15">
        <v>1079268</v>
      </c>
      <c r="H75" s="15">
        <v>4289101</v>
      </c>
      <c r="I75" s="15">
        <v>37320236</v>
      </c>
      <c r="J75" s="15">
        <v>39631807</v>
      </c>
      <c r="K75" s="15">
        <v>14904975</v>
      </c>
      <c r="L75" s="15">
        <v>2900193.7</v>
      </c>
      <c r="M75" s="15">
        <v>33277767</v>
      </c>
      <c r="N75" s="15">
        <v>28101436</v>
      </c>
      <c r="O75" s="15">
        <v>9168760</v>
      </c>
      <c r="P75" s="15">
        <v>4844633</v>
      </c>
      <c r="Q75" s="15">
        <v>20681944</v>
      </c>
      <c r="R75" s="15">
        <v>13614060</v>
      </c>
      <c r="S75" s="15">
        <v>62182525</v>
      </c>
      <c r="T75" s="15">
        <v>59678095</v>
      </c>
      <c r="U75" s="15">
        <v>52405710</v>
      </c>
      <c r="V75" s="15">
        <v>50250449</v>
      </c>
      <c r="W75" s="15">
        <v>319641.2</v>
      </c>
      <c r="X75" s="15">
        <v>1388003.8</v>
      </c>
      <c r="Y75" s="15">
        <v>593765</v>
      </c>
      <c r="Z75" s="15">
        <v>5464585</v>
      </c>
      <c r="AA75" s="39">
        <v>5228473.3</v>
      </c>
      <c r="AB75" s="39">
        <v>35222</v>
      </c>
      <c r="AC75" s="39">
        <v>1637740.2</v>
      </c>
      <c r="AD75" s="39">
        <v>181615</v>
      </c>
    </row>
    <row r="76" spans="1:30" s="19" customFormat="1" ht="14.85" customHeight="1" x14ac:dyDescent="0.15">
      <c r="A76" s="124" t="s">
        <v>156</v>
      </c>
      <c r="B76" s="15">
        <v>1</v>
      </c>
      <c r="C76" s="15">
        <v>376658.1</v>
      </c>
      <c r="D76" s="15">
        <v>376658.1</v>
      </c>
      <c r="E76" s="15">
        <v>344776</v>
      </c>
      <c r="F76" s="15">
        <v>112642.8</v>
      </c>
      <c r="G76" s="15">
        <v>1415.4</v>
      </c>
      <c r="H76" s="15">
        <v>14355.8</v>
      </c>
      <c r="I76" s="15">
        <v>232133.2</v>
      </c>
      <c r="J76" s="15">
        <v>0</v>
      </c>
      <c r="K76" s="15">
        <v>0</v>
      </c>
      <c r="L76" s="15">
        <v>0</v>
      </c>
      <c r="M76" s="15">
        <v>325701.7</v>
      </c>
      <c r="N76" s="15">
        <v>0</v>
      </c>
      <c r="O76" s="15">
        <v>0</v>
      </c>
      <c r="P76" s="15">
        <v>0</v>
      </c>
      <c r="Q76" s="15">
        <v>19074.3</v>
      </c>
      <c r="R76" s="15">
        <v>0</v>
      </c>
      <c r="S76" s="15">
        <v>376658.1</v>
      </c>
      <c r="T76" s="15">
        <v>376658.1</v>
      </c>
      <c r="U76" s="15">
        <v>345845.7</v>
      </c>
      <c r="V76" s="15">
        <v>345845.7</v>
      </c>
      <c r="W76" s="15">
        <v>341.2</v>
      </c>
      <c r="X76" s="15">
        <v>12318.8</v>
      </c>
      <c r="Y76" s="15">
        <v>4207</v>
      </c>
      <c r="Z76" s="15">
        <v>12873.6</v>
      </c>
      <c r="AA76" s="39">
        <v>13004.6</v>
      </c>
      <c r="AB76" s="39">
        <v>0</v>
      </c>
      <c r="AC76" s="39">
        <v>0</v>
      </c>
      <c r="AD76" s="39">
        <v>0</v>
      </c>
    </row>
    <row r="77" spans="1:30" s="19" customFormat="1" ht="14.85" customHeight="1" x14ac:dyDescent="0.15">
      <c r="A77" s="124" t="s">
        <v>157</v>
      </c>
      <c r="B77" s="15">
        <v>13</v>
      </c>
      <c r="C77" s="15">
        <v>17912638</v>
      </c>
      <c r="D77" s="15">
        <v>17453733</v>
      </c>
      <c r="E77" s="15">
        <v>22707745</v>
      </c>
      <c r="F77" s="15">
        <v>6533724</v>
      </c>
      <c r="G77" s="15">
        <v>625668.9</v>
      </c>
      <c r="H77" s="15">
        <v>1709537</v>
      </c>
      <c r="I77" s="15">
        <v>16174021</v>
      </c>
      <c r="J77" s="15">
        <v>16126900</v>
      </c>
      <c r="K77" s="15">
        <v>5391414</v>
      </c>
      <c r="L77" s="15">
        <v>1324258.3</v>
      </c>
      <c r="M77" s="15">
        <v>14257634</v>
      </c>
      <c r="N77" s="15">
        <v>12571127</v>
      </c>
      <c r="O77" s="15">
        <v>3933559.5</v>
      </c>
      <c r="P77" s="15">
        <v>1686506.8</v>
      </c>
      <c r="Q77" s="15">
        <v>8450111</v>
      </c>
      <c r="R77" s="15">
        <v>1288593</v>
      </c>
      <c r="S77" s="15">
        <v>19668642</v>
      </c>
      <c r="T77" s="15">
        <v>18712792</v>
      </c>
      <c r="U77" s="15">
        <v>16556563</v>
      </c>
      <c r="V77" s="15">
        <v>15750274</v>
      </c>
      <c r="W77" s="15">
        <v>131008.9</v>
      </c>
      <c r="X77" s="15">
        <v>822288.7</v>
      </c>
      <c r="Y77" s="15">
        <v>235161.3</v>
      </c>
      <c r="Z77" s="15">
        <v>1761067.7</v>
      </c>
      <c r="AA77" s="39">
        <v>1669365.5</v>
      </c>
      <c r="AB77" s="39">
        <v>0</v>
      </c>
      <c r="AC77" s="39">
        <v>752047</v>
      </c>
      <c r="AD77" s="39">
        <v>60433</v>
      </c>
    </row>
    <row r="78" spans="1:30" s="19" customFormat="1" ht="14.85" customHeight="1" x14ac:dyDescent="0.15">
      <c r="A78" s="124" t="s">
        <v>158</v>
      </c>
      <c r="B78" s="15">
        <v>112</v>
      </c>
      <c r="C78" s="15">
        <v>40780918</v>
      </c>
      <c r="D78" s="15">
        <v>40443863</v>
      </c>
      <c r="E78" s="15">
        <v>30897465</v>
      </c>
      <c r="F78" s="15">
        <v>9991887</v>
      </c>
      <c r="G78" s="15">
        <v>452683.9</v>
      </c>
      <c r="H78" s="15">
        <v>2563887</v>
      </c>
      <c r="I78" s="15">
        <v>20905577</v>
      </c>
      <c r="J78" s="15">
        <v>23499463</v>
      </c>
      <c r="K78" s="15">
        <v>9512797</v>
      </c>
      <c r="L78" s="15">
        <v>1575171.4</v>
      </c>
      <c r="M78" s="15">
        <v>18687832</v>
      </c>
      <c r="N78" s="15">
        <v>15523709</v>
      </c>
      <c r="O78" s="15">
        <v>5235200</v>
      </c>
      <c r="P78" s="15">
        <v>3158125.8</v>
      </c>
      <c r="Q78" s="15">
        <v>12209633</v>
      </c>
      <c r="R78" s="15">
        <v>12319532</v>
      </c>
      <c r="S78" s="15">
        <v>42137225</v>
      </c>
      <c r="T78" s="15">
        <v>40588645</v>
      </c>
      <c r="U78" s="15">
        <v>35503301</v>
      </c>
      <c r="V78" s="15">
        <v>34154329</v>
      </c>
      <c r="W78" s="15">
        <v>188291.1</v>
      </c>
      <c r="X78" s="15">
        <v>553396</v>
      </c>
      <c r="Y78" s="15">
        <v>354396</v>
      </c>
      <c r="Z78" s="15">
        <v>3690644</v>
      </c>
      <c r="AA78" s="39">
        <v>3546103.2</v>
      </c>
      <c r="AB78" s="39">
        <v>35222</v>
      </c>
      <c r="AC78" s="39">
        <v>885103.3</v>
      </c>
      <c r="AD78" s="39">
        <v>120972</v>
      </c>
    </row>
    <row r="79" spans="1:30" s="19" customFormat="1" ht="14.85" customHeight="1" x14ac:dyDescent="0.15">
      <c r="A79" s="124" t="s">
        <v>159</v>
      </c>
      <c r="B79" s="15">
        <v>10</v>
      </c>
      <c r="C79" s="15">
        <v>703419.6</v>
      </c>
      <c r="D79" s="15">
        <v>727138.5</v>
      </c>
      <c r="E79" s="15">
        <v>1676246</v>
      </c>
      <c r="F79" s="15">
        <v>275041</v>
      </c>
      <c r="G79" s="15">
        <v>837.5</v>
      </c>
      <c r="H79" s="15">
        <v>98950.8</v>
      </c>
      <c r="I79" s="15">
        <v>1401205</v>
      </c>
      <c r="J79" s="15">
        <v>1608329.3</v>
      </c>
      <c r="K79" s="15">
        <v>277056.5</v>
      </c>
      <c r="L79" s="15">
        <v>248734.9</v>
      </c>
      <c r="M79" s="15">
        <v>1160338.5</v>
      </c>
      <c r="N79" s="15">
        <v>1063841</v>
      </c>
      <c r="O79" s="15">
        <v>151408.6</v>
      </c>
      <c r="P79" s="15">
        <v>96497.600000000006</v>
      </c>
      <c r="Q79" s="15">
        <v>515907.7</v>
      </c>
      <c r="R79" s="15">
        <v>529996.4</v>
      </c>
      <c r="S79" s="15">
        <v>775821.8</v>
      </c>
      <c r="T79" s="15">
        <v>755604.4</v>
      </c>
      <c r="U79" s="15">
        <v>709433.9</v>
      </c>
      <c r="V79" s="15">
        <v>689572.2</v>
      </c>
      <c r="W79" s="15">
        <v>17266</v>
      </c>
      <c r="X79" s="15">
        <v>12847.4</v>
      </c>
      <c r="Y79" s="15">
        <v>21300.2</v>
      </c>
      <c r="Z79" s="15">
        <v>6210.1</v>
      </c>
      <c r="AA79" s="39">
        <v>6523.1</v>
      </c>
      <c r="AB79" s="39">
        <v>2599.1</v>
      </c>
      <c r="AC79" s="39">
        <v>26727.200000000001</v>
      </c>
      <c r="AD79" s="39">
        <v>2832</v>
      </c>
    </row>
    <row r="80" spans="1:30" s="19" customFormat="1" ht="14.85" customHeight="1" x14ac:dyDescent="0.15">
      <c r="A80" s="124" t="s">
        <v>160</v>
      </c>
      <c r="B80" s="15">
        <v>257</v>
      </c>
      <c r="C80" s="15">
        <v>7613888</v>
      </c>
      <c r="D80" s="15">
        <v>7628972</v>
      </c>
      <c r="E80" s="15">
        <v>3446044.5</v>
      </c>
      <c r="F80" s="15">
        <v>2249390.6</v>
      </c>
      <c r="G80" s="15">
        <v>370612.9</v>
      </c>
      <c r="H80" s="15">
        <v>707657.6</v>
      </c>
      <c r="I80" s="15">
        <v>1196651.8</v>
      </c>
      <c r="J80" s="15">
        <v>1523505</v>
      </c>
      <c r="K80" s="15">
        <v>704473</v>
      </c>
      <c r="L80" s="15">
        <v>96880.6</v>
      </c>
      <c r="M80" s="15">
        <v>2383275.1</v>
      </c>
      <c r="N80" s="15">
        <v>2276382</v>
      </c>
      <c r="O80" s="15">
        <v>702367.9</v>
      </c>
      <c r="P80" s="15">
        <v>106239.3</v>
      </c>
      <c r="Q80" s="15">
        <v>1062766</v>
      </c>
      <c r="R80" s="15">
        <v>946150</v>
      </c>
      <c r="S80" s="15">
        <v>7924739</v>
      </c>
      <c r="T80" s="15">
        <v>7551526</v>
      </c>
      <c r="U80" s="15">
        <v>7228380</v>
      </c>
      <c r="V80" s="15">
        <v>6894583</v>
      </c>
      <c r="W80" s="15">
        <v>42131.7</v>
      </c>
      <c r="X80" s="15">
        <v>103616.3</v>
      </c>
      <c r="Y80" s="15">
        <v>25687.5</v>
      </c>
      <c r="Z80" s="15">
        <v>198813</v>
      </c>
      <c r="AA80" s="39">
        <v>152762</v>
      </c>
      <c r="AB80" s="39">
        <v>32387.9</v>
      </c>
      <c r="AC80" s="39">
        <v>200433.3</v>
      </c>
      <c r="AD80" s="39">
        <v>35240</v>
      </c>
    </row>
    <row r="81" spans="1:30" s="19" customFormat="1" ht="14.85" customHeight="1" x14ac:dyDescent="0.15">
      <c r="A81" s="124" t="s">
        <v>161</v>
      </c>
      <c r="B81" s="15">
        <v>74</v>
      </c>
      <c r="C81" s="15">
        <v>850782.8</v>
      </c>
      <c r="D81" s="15">
        <v>841994.3</v>
      </c>
      <c r="E81" s="15">
        <v>880463.4</v>
      </c>
      <c r="F81" s="15">
        <v>594795.6</v>
      </c>
      <c r="G81" s="15">
        <v>179022.9</v>
      </c>
      <c r="H81" s="15">
        <v>173560.5</v>
      </c>
      <c r="I81" s="15">
        <v>285666.8</v>
      </c>
      <c r="J81" s="15">
        <v>398254.8</v>
      </c>
      <c r="K81" s="15">
        <v>235292.1</v>
      </c>
      <c r="L81" s="15">
        <v>75085.7</v>
      </c>
      <c r="M81" s="15">
        <v>456966.1</v>
      </c>
      <c r="N81" s="15">
        <v>377731.7</v>
      </c>
      <c r="O81" s="15">
        <v>89455.6</v>
      </c>
      <c r="P81" s="15">
        <v>32699.599999999999</v>
      </c>
      <c r="Q81" s="15">
        <v>423496.4</v>
      </c>
      <c r="R81" s="15">
        <v>240648.6</v>
      </c>
      <c r="S81" s="15">
        <v>832653.8</v>
      </c>
      <c r="T81" s="15">
        <v>822309.2</v>
      </c>
      <c r="U81" s="15">
        <v>663163</v>
      </c>
      <c r="V81" s="15">
        <v>657441.4</v>
      </c>
      <c r="W81" s="15">
        <v>28980.799999999999</v>
      </c>
      <c r="X81" s="15">
        <v>56740.6</v>
      </c>
      <c r="Y81" s="15">
        <v>5943.2</v>
      </c>
      <c r="Z81" s="15">
        <v>75852</v>
      </c>
      <c r="AA81" s="39">
        <v>77660.800000000003</v>
      </c>
      <c r="AB81" s="39">
        <v>6468.5</v>
      </c>
      <c r="AC81" s="39">
        <v>80369</v>
      </c>
      <c r="AD81" s="39">
        <v>9705</v>
      </c>
    </row>
    <row r="82" spans="1:30" s="19" customFormat="1" ht="14.85" customHeight="1" x14ac:dyDescent="0.15">
      <c r="A82" s="124" t="s">
        <v>162</v>
      </c>
      <c r="B82" s="15">
        <v>116</v>
      </c>
      <c r="C82" s="15">
        <v>1508228.1</v>
      </c>
      <c r="D82" s="15">
        <v>1490132.7</v>
      </c>
      <c r="E82" s="15">
        <v>2179949.4</v>
      </c>
      <c r="F82" s="15">
        <v>1355472.3</v>
      </c>
      <c r="G82" s="15">
        <v>394873.1</v>
      </c>
      <c r="H82" s="15">
        <v>456043.5</v>
      </c>
      <c r="I82" s="15">
        <v>824474.8</v>
      </c>
      <c r="J82" s="15">
        <v>975576.3</v>
      </c>
      <c r="K82" s="15">
        <v>490385.8</v>
      </c>
      <c r="L82" s="15">
        <v>200176.3</v>
      </c>
      <c r="M82" s="15">
        <v>1500619.6</v>
      </c>
      <c r="N82" s="15">
        <v>1334697</v>
      </c>
      <c r="O82" s="15">
        <v>382658.6</v>
      </c>
      <c r="P82" s="15">
        <v>90837.1</v>
      </c>
      <c r="Q82" s="15">
        <v>679328.1</v>
      </c>
      <c r="R82" s="15">
        <v>586265</v>
      </c>
      <c r="S82" s="15">
        <v>1539271.9</v>
      </c>
      <c r="T82" s="15">
        <v>1492135.4</v>
      </c>
      <c r="U82" s="15">
        <v>1325744.2</v>
      </c>
      <c r="V82" s="15">
        <v>1291300</v>
      </c>
      <c r="W82" s="15">
        <v>34377</v>
      </c>
      <c r="X82" s="15">
        <v>92599</v>
      </c>
      <c r="Y82" s="15">
        <v>20089.7</v>
      </c>
      <c r="Z82" s="15">
        <v>38525</v>
      </c>
      <c r="AA82" s="39">
        <v>39387.1</v>
      </c>
      <c r="AB82" s="39">
        <v>32634.2</v>
      </c>
      <c r="AC82" s="39">
        <v>115233.7</v>
      </c>
      <c r="AD82" s="39">
        <v>17749</v>
      </c>
    </row>
    <row r="83" spans="1:30" s="19" customFormat="1" ht="14.85" customHeight="1" x14ac:dyDescent="0.15">
      <c r="A83" s="124" t="s">
        <v>163</v>
      </c>
      <c r="B83" s="15">
        <v>32</v>
      </c>
      <c r="C83" s="15">
        <v>1374694.6</v>
      </c>
      <c r="D83" s="15">
        <v>1333866</v>
      </c>
      <c r="E83" s="15">
        <v>1055745</v>
      </c>
      <c r="F83" s="15">
        <v>593082</v>
      </c>
      <c r="G83" s="15">
        <v>136000</v>
      </c>
      <c r="H83" s="15">
        <v>213337.2</v>
      </c>
      <c r="I83" s="15">
        <v>462662.2</v>
      </c>
      <c r="J83" s="15">
        <v>621465</v>
      </c>
      <c r="K83" s="15">
        <v>313536.8</v>
      </c>
      <c r="L83" s="15">
        <v>49615.1</v>
      </c>
      <c r="M83" s="15">
        <v>562666.6</v>
      </c>
      <c r="N83" s="15">
        <v>485271.6</v>
      </c>
      <c r="O83" s="15">
        <v>151674.4</v>
      </c>
      <c r="P83" s="15">
        <v>77394.7</v>
      </c>
      <c r="Q83" s="15">
        <v>493077.9</v>
      </c>
      <c r="R83" s="15">
        <v>325359.7</v>
      </c>
      <c r="S83" s="15">
        <v>1384497.8</v>
      </c>
      <c r="T83" s="15">
        <v>1348942.5</v>
      </c>
      <c r="U83" s="15">
        <v>1183131.3</v>
      </c>
      <c r="V83" s="15">
        <v>1153227.3</v>
      </c>
      <c r="W83" s="15">
        <v>28120.5</v>
      </c>
      <c r="X83" s="15">
        <v>56608.6</v>
      </c>
      <c r="Y83" s="15">
        <v>8472.4</v>
      </c>
      <c r="Z83" s="15">
        <v>35129.5</v>
      </c>
      <c r="AA83" s="39">
        <v>35768</v>
      </c>
      <c r="AB83" s="39">
        <v>10803.4</v>
      </c>
      <c r="AC83" s="39">
        <v>64035.199999999997</v>
      </c>
      <c r="AD83" s="39">
        <v>9456</v>
      </c>
    </row>
    <row r="84" spans="1:30" s="19" customFormat="1" ht="14.85" customHeight="1" x14ac:dyDescent="0.15">
      <c r="A84" s="124" t="s">
        <v>164</v>
      </c>
      <c r="B84" s="15">
        <v>29</v>
      </c>
      <c r="C84" s="15">
        <v>2247200</v>
      </c>
      <c r="D84" s="15">
        <v>2234646</v>
      </c>
      <c r="E84" s="15">
        <v>2671494.6</v>
      </c>
      <c r="F84" s="15">
        <v>1822825.3</v>
      </c>
      <c r="G84" s="15">
        <v>897000.8</v>
      </c>
      <c r="H84" s="15">
        <v>505132.6</v>
      </c>
      <c r="I84" s="15">
        <v>848669.3</v>
      </c>
      <c r="J84" s="15">
        <v>775778</v>
      </c>
      <c r="K84" s="15">
        <v>329306.7</v>
      </c>
      <c r="L84" s="15">
        <v>48361.1</v>
      </c>
      <c r="M84" s="15">
        <v>1500479.8</v>
      </c>
      <c r="N84" s="15">
        <v>1449347.4</v>
      </c>
      <c r="O84" s="15">
        <v>1069256</v>
      </c>
      <c r="P84" s="15">
        <v>40730</v>
      </c>
      <c r="Q84" s="15">
        <v>1171014.8</v>
      </c>
      <c r="R84" s="15">
        <v>449348.1</v>
      </c>
      <c r="S84" s="15">
        <v>2188672</v>
      </c>
      <c r="T84" s="15">
        <v>2171546</v>
      </c>
      <c r="U84" s="15">
        <v>1798525.1</v>
      </c>
      <c r="V84" s="15">
        <v>1785298.4</v>
      </c>
      <c r="W84" s="15">
        <v>39450.6</v>
      </c>
      <c r="X84" s="15">
        <v>149044</v>
      </c>
      <c r="Y84" s="15">
        <v>-6813.7</v>
      </c>
      <c r="Z84" s="15">
        <v>201948.79999999999</v>
      </c>
      <c r="AA84" s="39">
        <v>190820.7</v>
      </c>
      <c r="AB84" s="39">
        <v>469.4</v>
      </c>
      <c r="AC84" s="39">
        <v>177470</v>
      </c>
      <c r="AD84" s="39">
        <v>21873</v>
      </c>
    </row>
    <row r="85" spans="1:30" s="19" customFormat="1" ht="14.85" customHeight="1" x14ac:dyDescent="0.15">
      <c r="A85" s="124" t="s">
        <v>165</v>
      </c>
      <c r="B85" s="15">
        <v>42</v>
      </c>
      <c r="C85" s="15">
        <v>992643.7</v>
      </c>
      <c r="D85" s="15">
        <v>976618.1</v>
      </c>
      <c r="E85" s="15">
        <v>1012436.3</v>
      </c>
      <c r="F85" s="15">
        <v>683428.3</v>
      </c>
      <c r="G85" s="15">
        <v>325761.7</v>
      </c>
      <c r="H85" s="15">
        <v>153075.9</v>
      </c>
      <c r="I85" s="15">
        <v>329007</v>
      </c>
      <c r="J85" s="15">
        <v>298147</v>
      </c>
      <c r="K85" s="15">
        <v>122907.9</v>
      </c>
      <c r="L85" s="15">
        <v>24531.1</v>
      </c>
      <c r="M85" s="15">
        <v>574182.5</v>
      </c>
      <c r="N85" s="15">
        <v>522762.5</v>
      </c>
      <c r="O85" s="15">
        <v>166612.5</v>
      </c>
      <c r="P85" s="15">
        <v>21338.9</v>
      </c>
      <c r="Q85" s="15">
        <v>438253.8</v>
      </c>
      <c r="R85" s="15">
        <v>237950.4</v>
      </c>
      <c r="S85" s="15">
        <v>1003472.9</v>
      </c>
      <c r="T85" s="15">
        <v>982031.8</v>
      </c>
      <c r="U85" s="15">
        <v>861928.8</v>
      </c>
      <c r="V85" s="15">
        <v>842086.7</v>
      </c>
      <c r="W85" s="15">
        <v>30704</v>
      </c>
      <c r="X85" s="15">
        <v>48743.9</v>
      </c>
      <c r="Y85" s="15">
        <v>5475.4</v>
      </c>
      <c r="Z85" s="15">
        <v>14673.2</v>
      </c>
      <c r="AA85" s="39">
        <v>14913.8</v>
      </c>
      <c r="AB85" s="39">
        <v>8383.5</v>
      </c>
      <c r="AC85" s="39">
        <v>41182.9</v>
      </c>
      <c r="AD85" s="39">
        <v>6630</v>
      </c>
    </row>
    <row r="86" spans="1:30" s="19" customFormat="1" ht="14.85" customHeight="1" x14ac:dyDescent="0.15">
      <c r="A86" s="127" t="s">
        <v>166</v>
      </c>
      <c r="B86" s="15">
        <v>7</v>
      </c>
      <c r="C86" s="15">
        <v>57485.8</v>
      </c>
      <c r="D86" s="15">
        <v>58143.5</v>
      </c>
      <c r="E86" s="15">
        <v>80306.5</v>
      </c>
      <c r="F86" s="15">
        <v>51915.9</v>
      </c>
      <c r="G86" s="15">
        <v>14913.9</v>
      </c>
      <c r="H86" s="15">
        <v>14170</v>
      </c>
      <c r="I86" s="15">
        <v>28390.7</v>
      </c>
      <c r="J86" s="15">
        <v>83616</v>
      </c>
      <c r="K86" s="15">
        <v>60387.5</v>
      </c>
      <c r="L86" s="15">
        <v>19995.2</v>
      </c>
      <c r="M86" s="15">
        <v>20950</v>
      </c>
      <c r="N86" s="15">
        <v>17312</v>
      </c>
      <c r="O86" s="15">
        <v>7312.3</v>
      </c>
      <c r="P86" s="15">
        <v>3638</v>
      </c>
      <c r="Q86" s="15">
        <v>59356.5</v>
      </c>
      <c r="R86" s="15">
        <v>34188</v>
      </c>
      <c r="S86" s="15">
        <v>56589.1</v>
      </c>
      <c r="T86" s="15">
        <v>56211</v>
      </c>
      <c r="U86" s="15">
        <v>41559.5</v>
      </c>
      <c r="V86" s="15">
        <v>41273</v>
      </c>
      <c r="W86" s="15">
        <v>1367.8</v>
      </c>
      <c r="X86" s="15">
        <v>4993</v>
      </c>
      <c r="Y86" s="15">
        <v>17.2</v>
      </c>
      <c r="Z86" s="15">
        <v>1142.2</v>
      </c>
      <c r="AA86" s="39">
        <v>1692.7</v>
      </c>
      <c r="AB86" s="39">
        <v>2729.4</v>
      </c>
      <c r="AC86" s="39">
        <v>7837.3</v>
      </c>
      <c r="AD86" s="39">
        <v>1368</v>
      </c>
    </row>
    <row r="87" spans="1:30" s="19" customFormat="1" ht="14.85" customHeight="1" x14ac:dyDescent="0.15">
      <c r="A87" s="124" t="s">
        <v>167</v>
      </c>
      <c r="B87" s="15">
        <v>12</v>
      </c>
      <c r="C87" s="15">
        <v>180868.5</v>
      </c>
      <c r="D87" s="15">
        <v>148489</v>
      </c>
      <c r="E87" s="15">
        <v>289039.2</v>
      </c>
      <c r="F87" s="15">
        <v>220831.3</v>
      </c>
      <c r="G87" s="15">
        <v>92594.8</v>
      </c>
      <c r="H87" s="15">
        <v>46019.1</v>
      </c>
      <c r="I87" s="15">
        <v>68208</v>
      </c>
      <c r="J87" s="15">
        <v>83822.2</v>
      </c>
      <c r="K87" s="15">
        <v>43303.199999999997</v>
      </c>
      <c r="L87" s="15">
        <v>32158</v>
      </c>
      <c r="M87" s="15">
        <v>125153.3</v>
      </c>
      <c r="N87" s="15">
        <v>123535.8</v>
      </c>
      <c r="O87" s="15">
        <v>38307.1</v>
      </c>
      <c r="P87" s="15">
        <v>1617.5</v>
      </c>
      <c r="Q87" s="15">
        <v>163886</v>
      </c>
      <c r="R87" s="15">
        <v>46533.5</v>
      </c>
      <c r="S87" s="15">
        <v>149312.5</v>
      </c>
      <c r="T87" s="15">
        <v>142059.1</v>
      </c>
      <c r="U87" s="15">
        <v>91014</v>
      </c>
      <c r="V87" s="15">
        <v>88088</v>
      </c>
      <c r="W87" s="15">
        <v>12879.3</v>
      </c>
      <c r="X87" s="15">
        <v>14320.2</v>
      </c>
      <c r="Y87" s="15">
        <v>1735.3</v>
      </c>
      <c r="Z87" s="15">
        <v>29227.1</v>
      </c>
      <c r="AA87" s="39">
        <v>31178.9</v>
      </c>
      <c r="AB87" s="39">
        <v>42.8</v>
      </c>
      <c r="AC87" s="39">
        <v>26288.7</v>
      </c>
      <c r="AD87" s="39">
        <v>2722</v>
      </c>
    </row>
    <row r="88" spans="1:30" s="19" customFormat="1" ht="14.85" customHeight="1" x14ac:dyDescent="0.15">
      <c r="A88" s="124" t="s">
        <v>168</v>
      </c>
      <c r="B88" s="15">
        <v>3</v>
      </c>
      <c r="C88" s="15">
        <v>18280</v>
      </c>
      <c r="D88" s="15">
        <v>17960.2</v>
      </c>
      <c r="E88" s="15">
        <v>7083.2</v>
      </c>
      <c r="F88" s="15">
        <v>2299.9</v>
      </c>
      <c r="G88" s="15">
        <v>1205.3</v>
      </c>
      <c r="H88" s="15">
        <v>574.6</v>
      </c>
      <c r="I88" s="15">
        <v>4783.3</v>
      </c>
      <c r="J88" s="15">
        <v>910.7</v>
      </c>
      <c r="K88" s="15">
        <v>313</v>
      </c>
      <c r="L88" s="15">
        <v>71</v>
      </c>
      <c r="M88" s="15">
        <v>929.4</v>
      </c>
      <c r="N88" s="15">
        <v>929.4</v>
      </c>
      <c r="O88" s="15">
        <v>25.9</v>
      </c>
      <c r="P88" s="15">
        <v>0</v>
      </c>
      <c r="Q88" s="15">
        <v>6153.7</v>
      </c>
      <c r="R88" s="15">
        <v>2797</v>
      </c>
      <c r="S88" s="15">
        <v>7382.5</v>
      </c>
      <c r="T88" s="15">
        <v>7382.5</v>
      </c>
      <c r="U88" s="15">
        <v>6281.1</v>
      </c>
      <c r="V88" s="15">
        <v>6281.1</v>
      </c>
      <c r="W88" s="15">
        <v>161</v>
      </c>
      <c r="X88" s="15">
        <v>224</v>
      </c>
      <c r="Y88" s="15">
        <v>58.8</v>
      </c>
      <c r="Z88" s="15">
        <v>488.6</v>
      </c>
      <c r="AA88" s="39">
        <v>488.6</v>
      </c>
      <c r="AB88" s="39">
        <v>0</v>
      </c>
      <c r="AC88" s="39">
        <v>726.3</v>
      </c>
      <c r="AD88" s="39">
        <v>167</v>
      </c>
    </row>
    <row r="89" spans="1:30" s="19" customFormat="1" ht="14.85" customHeight="1" x14ac:dyDescent="0.15">
      <c r="A89" s="124" t="s">
        <v>169</v>
      </c>
      <c r="B89" s="15">
        <v>46</v>
      </c>
      <c r="C89" s="15">
        <v>663112.6</v>
      </c>
      <c r="D89" s="15">
        <v>665416.4</v>
      </c>
      <c r="E89" s="15">
        <v>628858.6</v>
      </c>
      <c r="F89" s="15">
        <v>299464.3</v>
      </c>
      <c r="G89" s="15">
        <v>102599.4</v>
      </c>
      <c r="H89" s="15">
        <v>49184</v>
      </c>
      <c r="I89" s="15">
        <v>329394</v>
      </c>
      <c r="J89" s="15">
        <v>320966</v>
      </c>
      <c r="K89" s="15">
        <v>155292.9</v>
      </c>
      <c r="L89" s="15">
        <v>101097.4</v>
      </c>
      <c r="M89" s="15">
        <v>535641</v>
      </c>
      <c r="N89" s="15">
        <v>484237.5</v>
      </c>
      <c r="O89" s="15">
        <v>118894.5</v>
      </c>
      <c r="P89" s="15">
        <v>49802.400000000001</v>
      </c>
      <c r="Q89" s="15">
        <v>93217.4</v>
      </c>
      <c r="R89" s="15">
        <v>224805.1</v>
      </c>
      <c r="S89" s="15">
        <v>747669.6</v>
      </c>
      <c r="T89" s="15">
        <v>709623.4</v>
      </c>
      <c r="U89" s="15">
        <v>683028.9</v>
      </c>
      <c r="V89" s="15">
        <v>661433</v>
      </c>
      <c r="W89" s="15">
        <v>6247.9</v>
      </c>
      <c r="X89" s="15">
        <v>25914.3</v>
      </c>
      <c r="Y89" s="15">
        <v>14407.2</v>
      </c>
      <c r="Z89" s="15">
        <v>-11581.9</v>
      </c>
      <c r="AA89" s="39">
        <v>-18583</v>
      </c>
      <c r="AB89" s="39">
        <v>38330</v>
      </c>
      <c r="AC89" s="39">
        <v>24508</v>
      </c>
      <c r="AD89" s="39">
        <v>4517</v>
      </c>
    </row>
    <row r="90" spans="1:30" s="19" customFormat="1" ht="14.85" customHeight="1" x14ac:dyDescent="0.15">
      <c r="A90" s="124" t="s">
        <v>170</v>
      </c>
      <c r="B90" s="15">
        <v>6</v>
      </c>
      <c r="C90" s="15">
        <v>36808.5</v>
      </c>
      <c r="D90" s="15">
        <v>38557.4</v>
      </c>
      <c r="E90" s="15">
        <v>35552.6</v>
      </c>
      <c r="F90" s="15">
        <v>25675.7</v>
      </c>
      <c r="G90" s="15">
        <v>11403.9</v>
      </c>
      <c r="H90" s="15">
        <v>1996.2</v>
      </c>
      <c r="I90" s="15">
        <v>9877</v>
      </c>
      <c r="J90" s="15">
        <v>15073.9</v>
      </c>
      <c r="K90" s="15">
        <v>6851.6</v>
      </c>
      <c r="L90" s="15">
        <v>967.8</v>
      </c>
      <c r="M90" s="15">
        <v>13307.9</v>
      </c>
      <c r="N90" s="15">
        <v>12623.2</v>
      </c>
      <c r="O90" s="15">
        <v>3512.9</v>
      </c>
      <c r="P90" s="15">
        <v>684.7</v>
      </c>
      <c r="Q90" s="15">
        <v>22244.6</v>
      </c>
      <c r="R90" s="15">
        <v>14226.3</v>
      </c>
      <c r="S90" s="15">
        <v>38228.9</v>
      </c>
      <c r="T90" s="15">
        <v>38145</v>
      </c>
      <c r="U90" s="15">
        <v>29321.599999999999</v>
      </c>
      <c r="V90" s="15">
        <v>29262.6</v>
      </c>
      <c r="W90" s="15">
        <v>1155</v>
      </c>
      <c r="X90" s="15">
        <v>2426</v>
      </c>
      <c r="Y90" s="15">
        <v>591</v>
      </c>
      <c r="Z90" s="15">
        <v>4488</v>
      </c>
      <c r="AA90" s="39">
        <v>4542.8</v>
      </c>
      <c r="AB90" s="39">
        <v>0</v>
      </c>
      <c r="AC90" s="39">
        <v>6772.7</v>
      </c>
      <c r="AD90" s="39">
        <v>829</v>
      </c>
    </row>
    <row r="91" spans="1:30" s="19" customFormat="1" ht="14.85" customHeight="1" x14ac:dyDescent="0.15">
      <c r="A91" s="124" t="s">
        <v>171</v>
      </c>
      <c r="B91" s="15">
        <v>70</v>
      </c>
      <c r="C91" s="131">
        <v>5104424</v>
      </c>
      <c r="D91" s="131">
        <v>5096121</v>
      </c>
      <c r="E91" s="131">
        <v>8295793</v>
      </c>
      <c r="F91" s="131">
        <v>1798948</v>
      </c>
      <c r="G91" s="131">
        <v>307066</v>
      </c>
      <c r="H91" s="131">
        <v>98661</v>
      </c>
      <c r="I91" s="131">
        <v>6496845</v>
      </c>
      <c r="J91" s="131">
        <v>9484989</v>
      </c>
      <c r="K91" s="131">
        <v>4894235</v>
      </c>
      <c r="L91" s="131">
        <v>492781</v>
      </c>
      <c r="M91" s="131">
        <v>5474167</v>
      </c>
      <c r="N91" s="131">
        <v>3401184</v>
      </c>
      <c r="O91" s="131">
        <v>1072491</v>
      </c>
      <c r="P91" s="131">
        <v>2070826</v>
      </c>
      <c r="Q91" s="131">
        <v>2821625</v>
      </c>
      <c r="R91" s="131">
        <v>1996537</v>
      </c>
      <c r="S91" s="131">
        <v>5236343</v>
      </c>
      <c r="T91" s="131">
        <v>5116666</v>
      </c>
      <c r="U91" s="131">
        <v>5028846</v>
      </c>
      <c r="V91" s="131">
        <v>4964789</v>
      </c>
      <c r="W91" s="131">
        <v>6421</v>
      </c>
      <c r="X91" s="131">
        <v>83163</v>
      </c>
      <c r="Y91" s="131">
        <v>85954</v>
      </c>
      <c r="Z91" s="131">
        <v>-4169</v>
      </c>
      <c r="AA91" s="131">
        <v>26286</v>
      </c>
      <c r="AB91" s="131">
        <v>72262</v>
      </c>
      <c r="AC91" s="131">
        <v>500114</v>
      </c>
      <c r="AD91" s="131">
        <v>24945</v>
      </c>
    </row>
    <row r="92" spans="1:30" s="19" customFormat="1" ht="14.85" customHeight="1" x14ac:dyDescent="0.15">
      <c r="A92" s="124" t="s">
        <v>172</v>
      </c>
      <c r="B92" s="15">
        <v>38</v>
      </c>
      <c r="C92" s="15">
        <v>4575185.2</v>
      </c>
      <c r="D92" s="15">
        <v>4565266.8</v>
      </c>
      <c r="E92" s="15">
        <v>6862806</v>
      </c>
      <c r="F92" s="15">
        <v>1294201.5</v>
      </c>
      <c r="G92" s="15">
        <v>260783.4</v>
      </c>
      <c r="H92" s="15">
        <v>81893.8</v>
      </c>
      <c r="I92" s="15">
        <v>5568605</v>
      </c>
      <c r="J92" s="15">
        <v>8435251</v>
      </c>
      <c r="K92" s="15">
        <v>4566867.7</v>
      </c>
      <c r="L92" s="15">
        <v>450876.3</v>
      </c>
      <c r="M92" s="15">
        <v>4552389</v>
      </c>
      <c r="N92" s="15">
        <v>2970725.7</v>
      </c>
      <c r="O92" s="15">
        <v>986002.5</v>
      </c>
      <c r="P92" s="15">
        <v>1581663.5</v>
      </c>
      <c r="Q92" s="15">
        <v>2310416.4</v>
      </c>
      <c r="R92" s="15">
        <v>1593543.9</v>
      </c>
      <c r="S92" s="15">
        <v>4682564</v>
      </c>
      <c r="T92" s="15">
        <v>4594354</v>
      </c>
      <c r="U92" s="15">
        <v>4572837.3</v>
      </c>
      <c r="V92" s="15">
        <v>4523332.2</v>
      </c>
      <c r="W92" s="15">
        <v>2000.4</v>
      </c>
      <c r="X92" s="15">
        <v>40989.4</v>
      </c>
      <c r="Y92" s="15">
        <v>59082</v>
      </c>
      <c r="Z92" s="15">
        <v>-15268.5</v>
      </c>
      <c r="AA92" s="39">
        <v>7992.6</v>
      </c>
      <c r="AB92" s="39">
        <v>44314</v>
      </c>
      <c r="AC92" s="39">
        <v>456859.7</v>
      </c>
      <c r="AD92" s="39">
        <v>17747</v>
      </c>
    </row>
    <row r="93" spans="1:30" s="19" customFormat="1" ht="14.85" customHeight="1" x14ac:dyDescent="0.15">
      <c r="A93" s="124" t="s">
        <v>173</v>
      </c>
      <c r="B93" s="15">
        <v>19</v>
      </c>
      <c r="C93" s="15">
        <v>412870.9</v>
      </c>
      <c r="D93" s="15">
        <v>414868.2</v>
      </c>
      <c r="E93" s="15">
        <v>803925.2</v>
      </c>
      <c r="F93" s="15">
        <v>357769.2</v>
      </c>
      <c r="G93" s="15">
        <v>35180</v>
      </c>
      <c r="H93" s="15">
        <v>14823.5</v>
      </c>
      <c r="I93" s="15">
        <v>446155.5</v>
      </c>
      <c r="J93" s="15">
        <v>460219.8</v>
      </c>
      <c r="K93" s="15">
        <v>113583.4</v>
      </c>
      <c r="L93" s="15">
        <v>22285.3</v>
      </c>
      <c r="M93" s="15">
        <v>555229</v>
      </c>
      <c r="N93" s="15">
        <v>252099.7</v>
      </c>
      <c r="O93" s="15">
        <v>65158.400000000001</v>
      </c>
      <c r="P93" s="15">
        <v>300972</v>
      </c>
      <c r="Q93" s="15">
        <v>248695.5</v>
      </c>
      <c r="R93" s="15">
        <v>222169.2</v>
      </c>
      <c r="S93" s="15">
        <v>439566.3</v>
      </c>
      <c r="T93" s="15">
        <v>422142</v>
      </c>
      <c r="U93" s="15">
        <v>362778.4</v>
      </c>
      <c r="V93" s="15">
        <v>358138.2</v>
      </c>
      <c r="W93" s="15">
        <v>3561.6</v>
      </c>
      <c r="X93" s="15">
        <v>23909.599999999999</v>
      </c>
      <c r="Y93" s="15">
        <v>18723</v>
      </c>
      <c r="Z93" s="15">
        <v>21663.5</v>
      </c>
      <c r="AA93" s="39">
        <v>21699.9</v>
      </c>
      <c r="AB93" s="39">
        <v>15272.6</v>
      </c>
      <c r="AC93" s="39">
        <v>14322</v>
      </c>
      <c r="AD93" s="39">
        <v>3701</v>
      </c>
    </row>
    <row r="94" spans="1:30" s="19" customFormat="1" ht="14.85" customHeight="1" thickBot="1" x14ac:dyDescent="0.2">
      <c r="A94" s="125" t="s">
        <v>174</v>
      </c>
      <c r="B94" s="18">
        <v>13</v>
      </c>
      <c r="C94" s="18">
        <v>116367.6</v>
      </c>
      <c r="D94" s="18">
        <v>115985.5</v>
      </c>
      <c r="E94" s="18">
        <v>629062</v>
      </c>
      <c r="F94" s="18">
        <v>146977.4</v>
      </c>
      <c r="G94" s="18">
        <v>11102.5</v>
      </c>
      <c r="H94" s="18">
        <v>1943.2</v>
      </c>
      <c r="I94" s="18">
        <v>482084.3</v>
      </c>
      <c r="J94" s="18">
        <v>589517.4</v>
      </c>
      <c r="K94" s="18">
        <v>213784.3</v>
      </c>
      <c r="L94" s="18">
        <v>19619.8</v>
      </c>
      <c r="M94" s="18">
        <v>366548.6</v>
      </c>
      <c r="N94" s="18">
        <v>178358.8</v>
      </c>
      <c r="O94" s="18">
        <v>21330.400000000001</v>
      </c>
      <c r="P94" s="18">
        <v>188189.7</v>
      </c>
      <c r="Q94" s="18">
        <v>262513</v>
      </c>
      <c r="R94" s="18">
        <v>180824.1</v>
      </c>
      <c r="S94" s="18">
        <v>114211.8</v>
      </c>
      <c r="T94" s="18">
        <v>100169.7</v>
      </c>
      <c r="U94" s="18">
        <v>93229.9</v>
      </c>
      <c r="V94" s="18">
        <v>83319</v>
      </c>
      <c r="W94" s="18">
        <v>858.7</v>
      </c>
      <c r="X94" s="18">
        <v>18264</v>
      </c>
      <c r="Y94" s="18">
        <v>8149.8</v>
      </c>
      <c r="Z94" s="18">
        <v>-10563.5</v>
      </c>
      <c r="AA94" s="40">
        <v>-3406.3</v>
      </c>
      <c r="AB94" s="40">
        <v>12675.5</v>
      </c>
      <c r="AC94" s="40">
        <v>28932.3</v>
      </c>
      <c r="AD94" s="40">
        <v>3497</v>
      </c>
    </row>
  </sheetData>
  <mergeCells count="88">
    <mergeCell ref="B1:F1"/>
    <mergeCell ref="G1:L1"/>
    <mergeCell ref="M1:R1"/>
    <mergeCell ref="S1:X1"/>
    <mergeCell ref="Y1:AD1"/>
    <mergeCell ref="C2:D2"/>
    <mergeCell ref="E2:F2"/>
    <mergeCell ref="H2:I2"/>
    <mergeCell ref="K2:L2"/>
    <mergeCell ref="N2:O2"/>
    <mergeCell ref="Q2:R2"/>
    <mergeCell ref="T2:U2"/>
    <mergeCell ref="W2:X2"/>
    <mergeCell ref="Z2:AA2"/>
    <mergeCell ref="AC2:AD2"/>
    <mergeCell ref="G4:H4"/>
    <mergeCell ref="B47:F47"/>
    <mergeCell ref="G47:L47"/>
    <mergeCell ref="M47:R47"/>
    <mergeCell ref="I4:I5"/>
    <mergeCell ref="L4:L5"/>
    <mergeCell ref="P4:P5"/>
    <mergeCell ref="M3:M5"/>
    <mergeCell ref="N3:P3"/>
    <mergeCell ref="Q3:Q5"/>
    <mergeCell ref="G50:H50"/>
    <mergeCell ref="A3:A5"/>
    <mergeCell ref="A49:A51"/>
    <mergeCell ref="B3:B5"/>
    <mergeCell ref="B49:B51"/>
    <mergeCell ref="C3:C5"/>
    <mergeCell ref="C49:C51"/>
    <mergeCell ref="D3:D5"/>
    <mergeCell ref="D49:D51"/>
    <mergeCell ref="E3:E5"/>
    <mergeCell ref="E49:E51"/>
    <mergeCell ref="F4:F5"/>
    <mergeCell ref="F50:F51"/>
    <mergeCell ref="C48:D48"/>
    <mergeCell ref="E48:F48"/>
    <mergeCell ref="H48:I48"/>
    <mergeCell ref="I50:I51"/>
    <mergeCell ref="J3:J5"/>
    <mergeCell ref="J49:J51"/>
    <mergeCell ref="K3:K5"/>
    <mergeCell ref="K49:K51"/>
    <mergeCell ref="K48:L48"/>
    <mergeCell ref="L50:L51"/>
    <mergeCell ref="M49:M51"/>
    <mergeCell ref="N4:N5"/>
    <mergeCell ref="N50:N51"/>
    <mergeCell ref="N49:P49"/>
    <mergeCell ref="N48:O48"/>
    <mergeCell ref="P50:P51"/>
    <mergeCell ref="Q49:Q51"/>
    <mergeCell ref="R4:R5"/>
    <mergeCell ref="R50:R51"/>
    <mergeCell ref="Q48:R48"/>
    <mergeCell ref="S3:S5"/>
    <mergeCell ref="S49:S51"/>
    <mergeCell ref="T4:T5"/>
    <mergeCell ref="T50:T51"/>
    <mergeCell ref="U3:U5"/>
    <mergeCell ref="U49:U51"/>
    <mergeCell ref="S47:X47"/>
    <mergeCell ref="T48:U48"/>
    <mergeCell ref="W48:X48"/>
    <mergeCell ref="V4:V5"/>
    <mergeCell ref="V50:V51"/>
    <mergeCell ref="W3:W5"/>
    <mergeCell ref="W49:W51"/>
    <mergeCell ref="X3:X5"/>
    <mergeCell ref="X49:X51"/>
    <mergeCell ref="Y3:Y5"/>
    <mergeCell ref="Y49:Y51"/>
    <mergeCell ref="Z3:Z5"/>
    <mergeCell ref="Z49:Z51"/>
    <mergeCell ref="AA3:AA5"/>
    <mergeCell ref="AA49:AA51"/>
    <mergeCell ref="Y47:AD47"/>
    <mergeCell ref="Z48:AA48"/>
    <mergeCell ref="AC48:AD48"/>
    <mergeCell ref="AB3:AB5"/>
    <mergeCell ref="AB49:AB51"/>
    <mergeCell ref="AC3:AC5"/>
    <mergeCell ref="AC49:AC51"/>
    <mergeCell ref="AD3:AD5"/>
    <mergeCell ref="AD49:AD51"/>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81"/>
  <sheetViews>
    <sheetView showGridLines="0" showZeros="0" workbookViewId="0">
      <pane xSplit="1" ySplit="5" topLeftCell="B6" activePane="bottomRight" state="frozen"/>
      <selection activeCell="H76" sqref="H76"/>
      <selection pane="topRight" activeCell="H76" sqref="H76"/>
      <selection pane="bottomLeft" activeCell="H76" sqref="H76"/>
      <selection pane="bottomRight" activeCell="H76" sqref="H76"/>
    </sheetView>
  </sheetViews>
  <sheetFormatPr defaultColWidth="9" defaultRowHeight="12" x14ac:dyDescent="0.15"/>
  <cols>
    <col min="1" max="1" width="30.125" style="19" customWidth="1"/>
    <col min="2" max="2" width="7.625" style="44" customWidth="1"/>
    <col min="3" max="6" width="10.125" style="44" customWidth="1"/>
    <col min="7" max="9" width="8.5" style="44" customWidth="1"/>
    <col min="10" max="10" width="8.75" style="44" customWidth="1"/>
    <col min="11" max="11" width="7.875" style="44" customWidth="1"/>
    <col min="12" max="12" width="9.75" style="44" customWidth="1"/>
    <col min="13" max="13" width="9" style="2" customWidth="1"/>
    <col min="14" max="16384" width="9" style="2"/>
  </cols>
  <sheetData>
    <row r="1" spans="1:12" s="6" customFormat="1" ht="24.95" customHeight="1" x14ac:dyDescent="0.15">
      <c r="A1" s="22"/>
      <c r="B1" s="234" t="s">
        <v>175</v>
      </c>
      <c r="C1" s="234"/>
      <c r="D1" s="234"/>
      <c r="E1" s="234"/>
      <c r="F1" s="234"/>
      <c r="G1" s="234" t="s">
        <v>176</v>
      </c>
      <c r="H1" s="234"/>
      <c r="I1" s="234"/>
      <c r="J1" s="234"/>
      <c r="K1" s="234"/>
      <c r="L1" s="234"/>
    </row>
    <row r="2" spans="1:12" ht="20.100000000000001" customHeight="1" x14ac:dyDescent="0.15">
      <c r="C2" s="46" t="str">
        <f>'13-3'!Z2</f>
        <v>（2018年）</v>
      </c>
      <c r="E2" s="236" t="s">
        <v>51</v>
      </c>
      <c r="F2" s="236"/>
      <c r="G2" s="40"/>
      <c r="H2" s="235" t="str">
        <f>C2</f>
        <v>（2018年）</v>
      </c>
      <c r="I2" s="235"/>
      <c r="K2" s="236" t="s">
        <v>51</v>
      </c>
      <c r="L2" s="236"/>
    </row>
    <row r="3" spans="1:12" ht="20.100000000000001" customHeight="1" x14ac:dyDescent="0.15">
      <c r="A3" s="254" t="s">
        <v>6</v>
      </c>
      <c r="B3" s="260" t="s">
        <v>129</v>
      </c>
      <c r="C3" s="246" t="s">
        <v>53</v>
      </c>
      <c r="D3" s="230" t="s">
        <v>55</v>
      </c>
      <c r="E3" s="246" t="s">
        <v>57</v>
      </c>
      <c r="F3" s="230" t="s">
        <v>60</v>
      </c>
      <c r="G3" s="230" t="s">
        <v>177</v>
      </c>
      <c r="H3" s="50"/>
      <c r="I3" s="249" t="s">
        <v>178</v>
      </c>
      <c r="J3" s="230" t="s">
        <v>179</v>
      </c>
      <c r="K3" s="230" t="s">
        <v>68</v>
      </c>
      <c r="L3" s="268" t="s">
        <v>71</v>
      </c>
    </row>
    <row r="4" spans="1:12" ht="30" customHeight="1" x14ac:dyDescent="0.15">
      <c r="A4" s="255"/>
      <c r="B4" s="261"/>
      <c r="C4" s="247"/>
      <c r="D4" s="231"/>
      <c r="E4" s="247"/>
      <c r="F4" s="231"/>
      <c r="G4" s="233"/>
      <c r="H4" s="51" t="s">
        <v>77</v>
      </c>
      <c r="I4" s="250"/>
      <c r="J4" s="233"/>
      <c r="K4" s="231"/>
      <c r="L4" s="269"/>
    </row>
    <row r="5" spans="1:12" s="42" customFormat="1" ht="11.85" customHeight="1" x14ac:dyDescent="0.15">
      <c r="A5" s="122" t="s">
        <v>83</v>
      </c>
      <c r="B5" s="49">
        <v>1353</v>
      </c>
      <c r="C5" s="49">
        <v>89927474</v>
      </c>
      <c r="D5" s="49">
        <v>94907219</v>
      </c>
      <c r="E5" s="49">
        <v>65446982</v>
      </c>
      <c r="F5" s="49">
        <v>59302698</v>
      </c>
      <c r="G5" s="49">
        <v>35604509</v>
      </c>
      <c r="H5" s="49">
        <v>24060968</v>
      </c>
      <c r="I5" s="49">
        <v>91307083</v>
      </c>
      <c r="J5" s="49">
        <v>78214776</v>
      </c>
      <c r="K5" s="52">
        <v>5050594</v>
      </c>
      <c r="L5" s="52">
        <v>482559</v>
      </c>
    </row>
    <row r="6" spans="1:12" s="20" customFormat="1" ht="11.85" customHeight="1" x14ac:dyDescent="0.15">
      <c r="A6" s="123" t="s">
        <v>92</v>
      </c>
      <c r="B6" s="12"/>
      <c r="C6" s="12"/>
      <c r="D6" s="12"/>
      <c r="E6" s="12"/>
      <c r="F6" s="12"/>
      <c r="G6" s="12"/>
      <c r="H6" s="12"/>
      <c r="I6" s="12"/>
      <c r="J6" s="12"/>
      <c r="K6" s="12"/>
      <c r="L6" s="12"/>
    </row>
    <row r="7" spans="1:12" s="19" customFormat="1" ht="11.85" customHeight="1" x14ac:dyDescent="0.15">
      <c r="A7" s="124" t="s">
        <v>180</v>
      </c>
      <c r="B7" s="15">
        <v>296</v>
      </c>
      <c r="C7" s="15">
        <v>35382186</v>
      </c>
      <c r="D7" s="15">
        <v>56274711</v>
      </c>
      <c r="E7" s="15">
        <v>40156597</v>
      </c>
      <c r="F7" s="15">
        <v>37598779</v>
      </c>
      <c r="G7" s="15">
        <v>18675929</v>
      </c>
      <c r="H7" s="15">
        <v>10402941</v>
      </c>
      <c r="I7" s="15">
        <v>36779596</v>
      </c>
      <c r="J7" s="15">
        <v>31850560</v>
      </c>
      <c r="K7" s="39">
        <v>1468695.5</v>
      </c>
      <c r="L7" s="39">
        <v>220802</v>
      </c>
    </row>
    <row r="8" spans="1:12" s="19" customFormat="1" ht="11.85" customHeight="1" x14ac:dyDescent="0.15">
      <c r="A8" s="124" t="s">
        <v>181</v>
      </c>
      <c r="B8" s="15">
        <v>19</v>
      </c>
      <c r="C8" s="15">
        <v>4723798</v>
      </c>
      <c r="D8" s="15">
        <v>12163401</v>
      </c>
      <c r="E8" s="15">
        <v>7262408</v>
      </c>
      <c r="F8" s="15">
        <v>8517419</v>
      </c>
      <c r="G8" s="15">
        <v>3645981.6</v>
      </c>
      <c r="H8" s="15">
        <v>2252214.4</v>
      </c>
      <c r="I8" s="15">
        <v>5617226</v>
      </c>
      <c r="J8" s="15">
        <v>4723097.5</v>
      </c>
      <c r="K8" s="39">
        <v>148835.6</v>
      </c>
      <c r="L8" s="39">
        <v>79185</v>
      </c>
    </row>
    <row r="9" spans="1:12" s="19" customFormat="1" ht="11.85" customHeight="1" x14ac:dyDescent="0.15">
      <c r="A9" s="124" t="s">
        <v>182</v>
      </c>
      <c r="B9" s="15">
        <v>277</v>
      </c>
      <c r="C9" s="15">
        <v>30658388</v>
      </c>
      <c r="D9" s="15">
        <v>44111310</v>
      </c>
      <c r="E9" s="15">
        <v>32894189</v>
      </c>
      <c r="F9" s="15">
        <v>29081360</v>
      </c>
      <c r="G9" s="15">
        <v>15029947</v>
      </c>
      <c r="H9" s="15">
        <v>8150727</v>
      </c>
      <c r="I9" s="15">
        <v>31162369</v>
      </c>
      <c r="J9" s="15">
        <v>27127463</v>
      </c>
      <c r="K9" s="39">
        <v>1319860</v>
      </c>
      <c r="L9" s="39">
        <v>141617</v>
      </c>
    </row>
    <row r="10" spans="1:12" s="19" customFormat="1" ht="11.85" customHeight="1" x14ac:dyDescent="0.15">
      <c r="A10" s="124" t="s">
        <v>183</v>
      </c>
      <c r="B10" s="15">
        <v>38</v>
      </c>
      <c r="C10" s="15">
        <v>4753899</v>
      </c>
      <c r="D10" s="15">
        <v>8956201</v>
      </c>
      <c r="E10" s="15">
        <v>6258564</v>
      </c>
      <c r="F10" s="15">
        <v>3961171.1</v>
      </c>
      <c r="G10" s="15">
        <v>4995029.2</v>
      </c>
      <c r="H10" s="15">
        <v>3805238.7</v>
      </c>
      <c r="I10" s="15">
        <v>4740635.5</v>
      </c>
      <c r="J10" s="15">
        <v>4128227.9</v>
      </c>
      <c r="K10" s="39">
        <v>-378485</v>
      </c>
      <c r="L10" s="39">
        <v>36896</v>
      </c>
    </row>
    <row r="11" spans="1:12" s="19" customFormat="1" ht="11.85" customHeight="1" x14ac:dyDescent="0.15">
      <c r="A11" s="124" t="s">
        <v>184</v>
      </c>
      <c r="B11" s="15">
        <v>1019</v>
      </c>
      <c r="C11" s="15">
        <v>49791390</v>
      </c>
      <c r="D11" s="15">
        <v>29676307</v>
      </c>
      <c r="E11" s="15">
        <v>19031821</v>
      </c>
      <c r="F11" s="15">
        <v>17742748</v>
      </c>
      <c r="G11" s="15">
        <v>11933551</v>
      </c>
      <c r="H11" s="15">
        <v>9852788</v>
      </c>
      <c r="I11" s="15">
        <v>49786852</v>
      </c>
      <c r="J11" s="15">
        <v>42235988</v>
      </c>
      <c r="K11" s="39">
        <v>3960383.6</v>
      </c>
      <c r="L11" s="39">
        <v>224861</v>
      </c>
    </row>
    <row r="12" spans="1:12" s="19" customFormat="1" ht="11.85" customHeight="1" x14ac:dyDescent="0.15">
      <c r="A12" s="124" t="s">
        <v>185</v>
      </c>
      <c r="B12" s="15">
        <v>1001</v>
      </c>
      <c r="C12" s="15">
        <v>49313103</v>
      </c>
      <c r="D12" s="15">
        <v>29074403</v>
      </c>
      <c r="E12" s="15">
        <v>18838245</v>
      </c>
      <c r="F12" s="15">
        <v>17507319</v>
      </c>
      <c r="G12" s="15">
        <v>11567076</v>
      </c>
      <c r="H12" s="15">
        <v>9712469</v>
      </c>
      <c r="I12" s="15">
        <v>49282468</v>
      </c>
      <c r="J12" s="15">
        <v>41851790</v>
      </c>
      <c r="K12" s="39">
        <v>3935870.9</v>
      </c>
      <c r="L12" s="39">
        <v>220916</v>
      </c>
    </row>
    <row r="13" spans="1:12" s="19" customFormat="1" ht="11.85" customHeight="1" x14ac:dyDescent="0.15">
      <c r="A13" s="124" t="s">
        <v>186</v>
      </c>
      <c r="B13" s="15">
        <v>18</v>
      </c>
      <c r="C13" s="15">
        <v>478287.2</v>
      </c>
      <c r="D13" s="15">
        <v>601904.6</v>
      </c>
      <c r="E13" s="15">
        <v>193576.2</v>
      </c>
      <c r="F13" s="15">
        <v>235429.3</v>
      </c>
      <c r="G13" s="15">
        <v>366475.2</v>
      </c>
      <c r="H13" s="15">
        <v>140318.9</v>
      </c>
      <c r="I13" s="15">
        <v>504383.7</v>
      </c>
      <c r="J13" s="15">
        <v>384197.9</v>
      </c>
      <c r="K13" s="39">
        <v>24512.7</v>
      </c>
      <c r="L13" s="39">
        <v>3945</v>
      </c>
    </row>
    <row r="14" spans="1:12" s="19" customFormat="1" ht="11.85" customHeight="1" x14ac:dyDescent="0.15">
      <c r="A14" s="124" t="s">
        <v>187</v>
      </c>
      <c r="B14" s="15">
        <v>107</v>
      </c>
      <c r="C14" s="15">
        <v>29041785</v>
      </c>
      <c r="D14" s="15">
        <v>56852349</v>
      </c>
      <c r="E14" s="15">
        <v>42014470</v>
      </c>
      <c r="F14" s="15">
        <v>36511920</v>
      </c>
      <c r="G14" s="15">
        <v>20340429</v>
      </c>
      <c r="H14" s="15">
        <v>12561648</v>
      </c>
      <c r="I14" s="15">
        <v>30480926</v>
      </c>
      <c r="J14" s="15">
        <v>26373352</v>
      </c>
      <c r="K14" s="15">
        <v>559248</v>
      </c>
      <c r="L14" s="15">
        <v>189202</v>
      </c>
    </row>
    <row r="15" spans="1:12" s="20" customFormat="1" ht="11.85" customHeight="1" x14ac:dyDescent="0.15">
      <c r="A15" s="123" t="s">
        <v>120</v>
      </c>
      <c r="B15" s="12"/>
      <c r="C15" s="12"/>
      <c r="D15" s="12"/>
      <c r="E15" s="12"/>
      <c r="F15" s="12"/>
      <c r="G15" s="12"/>
      <c r="H15" s="12"/>
      <c r="I15" s="12"/>
      <c r="J15" s="12"/>
      <c r="K15" s="12"/>
      <c r="L15" s="12"/>
    </row>
    <row r="16" spans="1:12" s="19" customFormat="1" ht="11.85" customHeight="1" x14ac:dyDescent="0.15">
      <c r="A16" s="103" t="s">
        <v>121</v>
      </c>
      <c r="B16" s="15">
        <v>76</v>
      </c>
      <c r="C16" s="131">
        <v>4919445</v>
      </c>
      <c r="D16" s="131">
        <v>12882278</v>
      </c>
      <c r="E16" s="131">
        <v>6342426</v>
      </c>
      <c r="F16" s="131">
        <v>8020944</v>
      </c>
      <c r="G16" s="131">
        <v>4861333</v>
      </c>
      <c r="H16" s="131">
        <v>3041508</v>
      </c>
      <c r="I16" s="131">
        <v>6018357</v>
      </c>
      <c r="J16" s="131">
        <v>5084457</v>
      </c>
      <c r="K16" s="131">
        <v>-489101</v>
      </c>
      <c r="L16" s="131">
        <v>87297</v>
      </c>
    </row>
    <row r="17" spans="1:13" s="19" customFormat="1" ht="11.85" customHeight="1" x14ac:dyDescent="0.15">
      <c r="A17" s="103" t="s">
        <v>122</v>
      </c>
      <c r="B17" s="15">
        <v>2</v>
      </c>
      <c r="C17" s="15">
        <v>3026230.1</v>
      </c>
      <c r="D17" s="15">
        <v>6068103</v>
      </c>
      <c r="E17" s="15">
        <v>3714168.5</v>
      </c>
      <c r="F17" s="15">
        <v>4108048.6</v>
      </c>
      <c r="G17" s="15">
        <v>1960054</v>
      </c>
      <c r="H17" s="15">
        <v>1174199.3</v>
      </c>
      <c r="I17" s="15">
        <v>3897136.5</v>
      </c>
      <c r="J17" s="15">
        <v>3296710.1</v>
      </c>
      <c r="K17" s="15">
        <v>131696.6</v>
      </c>
      <c r="L17" s="15">
        <v>55453</v>
      </c>
    </row>
    <row r="18" spans="1:13" s="19" customFormat="1" ht="11.85" customHeight="1" x14ac:dyDescent="0.15">
      <c r="A18" s="103" t="s">
        <v>123</v>
      </c>
      <c r="B18" s="15">
        <v>1</v>
      </c>
      <c r="C18" s="131">
        <v>473486.4</v>
      </c>
      <c r="D18" s="131">
        <v>2233468</v>
      </c>
      <c r="E18" s="131">
        <v>653633.5</v>
      </c>
      <c r="F18" s="131">
        <v>868951.4</v>
      </c>
      <c r="G18" s="131">
        <v>1364516.3</v>
      </c>
      <c r="H18" s="131">
        <v>1364516.3</v>
      </c>
      <c r="I18" s="131">
        <v>480632.5</v>
      </c>
      <c r="J18" s="131">
        <v>458887.7</v>
      </c>
      <c r="K18" s="131">
        <v>-651074.6</v>
      </c>
      <c r="L18" s="131">
        <v>6721</v>
      </c>
    </row>
    <row r="19" spans="1:13" s="19" customFormat="1" ht="11.85" customHeight="1" x14ac:dyDescent="0.15">
      <c r="A19" s="103" t="s">
        <v>132</v>
      </c>
      <c r="B19" s="15">
        <v>66</v>
      </c>
      <c r="C19" s="39">
        <v>1344231.1</v>
      </c>
      <c r="D19" s="15">
        <v>4296860.8</v>
      </c>
      <c r="E19" s="15">
        <v>1852422.6</v>
      </c>
      <c r="F19" s="15">
        <v>2839084.9</v>
      </c>
      <c r="G19" s="15">
        <v>1457775.6</v>
      </c>
      <c r="H19" s="15">
        <v>444402.9</v>
      </c>
      <c r="I19" s="15">
        <v>1533654.6</v>
      </c>
      <c r="J19" s="15">
        <v>1234605.3</v>
      </c>
      <c r="K19" s="39">
        <v>23439.200000000001</v>
      </c>
      <c r="L19" s="39">
        <v>18722</v>
      </c>
    </row>
    <row r="20" spans="1:13" s="19" customFormat="1" ht="11.85" customHeight="1" x14ac:dyDescent="0.15">
      <c r="A20" s="124" t="s">
        <v>133</v>
      </c>
      <c r="B20" s="15">
        <v>1</v>
      </c>
      <c r="C20" s="39">
        <v>4218</v>
      </c>
      <c r="D20" s="15">
        <v>12789.1</v>
      </c>
      <c r="E20" s="15">
        <v>6503.3</v>
      </c>
      <c r="F20" s="15">
        <v>3415.9</v>
      </c>
      <c r="G20" s="15">
        <v>9373</v>
      </c>
      <c r="H20" s="15">
        <v>1000</v>
      </c>
      <c r="I20" s="15">
        <v>4218</v>
      </c>
      <c r="J20" s="15">
        <v>2664.3</v>
      </c>
      <c r="K20" s="39">
        <v>741.1</v>
      </c>
      <c r="L20" s="39">
        <v>313</v>
      </c>
    </row>
    <row r="21" spans="1:13" s="19" customFormat="1" ht="11.85" customHeight="1" x14ac:dyDescent="0.15">
      <c r="A21" s="103" t="s">
        <v>134</v>
      </c>
      <c r="B21" s="15">
        <v>6</v>
      </c>
      <c r="C21" s="39">
        <v>71280</v>
      </c>
      <c r="D21" s="15">
        <v>271057.8</v>
      </c>
      <c r="E21" s="15">
        <v>115697.60000000001</v>
      </c>
      <c r="F21" s="15">
        <v>201443.5</v>
      </c>
      <c r="G21" s="15">
        <v>69614.2</v>
      </c>
      <c r="H21" s="15">
        <v>57389.5</v>
      </c>
      <c r="I21" s="15">
        <v>102715.8</v>
      </c>
      <c r="J21" s="15">
        <v>91589.9</v>
      </c>
      <c r="K21" s="39">
        <v>6096.5</v>
      </c>
      <c r="L21" s="39">
        <v>6088</v>
      </c>
    </row>
    <row r="22" spans="1:13" s="19" customFormat="1" ht="11.85" customHeight="1" x14ac:dyDescent="0.15">
      <c r="A22" s="124" t="s">
        <v>135</v>
      </c>
      <c r="B22" s="15">
        <v>1222</v>
      </c>
      <c r="C22" s="131">
        <v>80418725</v>
      </c>
      <c r="D22" s="131">
        <v>75982586</v>
      </c>
      <c r="E22" s="131">
        <v>51051465</v>
      </c>
      <c r="F22" s="131">
        <v>47317174</v>
      </c>
      <c r="G22" s="131">
        <v>28665401</v>
      </c>
      <c r="H22" s="131">
        <v>19524032</v>
      </c>
      <c r="I22" s="131">
        <v>80704196</v>
      </c>
      <c r="J22" s="131">
        <v>68658404</v>
      </c>
      <c r="K22" s="131">
        <v>5536860</v>
      </c>
      <c r="L22" s="131">
        <v>376745</v>
      </c>
    </row>
    <row r="23" spans="1:13" s="19" customFormat="1" ht="11.85" customHeight="1" x14ac:dyDescent="0.15">
      <c r="A23" s="124" t="s">
        <v>136</v>
      </c>
      <c r="B23" s="15">
        <v>114</v>
      </c>
      <c r="C23" s="39">
        <v>1617160.4</v>
      </c>
      <c r="D23" s="15">
        <v>1048388</v>
      </c>
      <c r="E23" s="15">
        <v>447070.5</v>
      </c>
      <c r="F23" s="15">
        <v>541417.6</v>
      </c>
      <c r="G23" s="15">
        <v>506969.59999999998</v>
      </c>
      <c r="H23" s="15">
        <v>344288.7</v>
      </c>
      <c r="I23" s="15">
        <v>1609576.3</v>
      </c>
      <c r="J23" s="15">
        <v>1468793.2</v>
      </c>
      <c r="K23" s="39">
        <v>71220.800000000003</v>
      </c>
      <c r="L23" s="39">
        <v>12499</v>
      </c>
    </row>
    <row r="24" spans="1:13" s="19" customFormat="1" ht="11.85" customHeight="1" x14ac:dyDescent="0.15">
      <c r="A24" s="124" t="s">
        <v>137</v>
      </c>
      <c r="B24" s="15">
        <v>14</v>
      </c>
      <c r="C24" s="15">
        <v>390585.5</v>
      </c>
      <c r="D24" s="15">
        <v>192303.3</v>
      </c>
      <c r="E24" s="15">
        <v>144236.5</v>
      </c>
      <c r="F24" s="15">
        <v>94678.3</v>
      </c>
      <c r="G24" s="15">
        <v>97625.1</v>
      </c>
      <c r="H24" s="15">
        <v>33877</v>
      </c>
      <c r="I24" s="15">
        <v>380767.9</v>
      </c>
      <c r="J24" s="15">
        <v>326624</v>
      </c>
      <c r="K24" s="39">
        <v>22830.9</v>
      </c>
      <c r="L24" s="39">
        <v>2761</v>
      </c>
      <c r="M24" s="43"/>
    </row>
    <row r="25" spans="1:13" s="43" customFormat="1" ht="11.85" customHeight="1" x14ac:dyDescent="0.15">
      <c r="A25" s="124" t="s">
        <v>138</v>
      </c>
      <c r="B25" s="39">
        <v>8</v>
      </c>
      <c r="C25" s="15">
        <v>128263</v>
      </c>
      <c r="D25" s="15">
        <v>265738.3</v>
      </c>
      <c r="E25" s="15">
        <v>96724.9</v>
      </c>
      <c r="F25" s="15">
        <v>213487.4</v>
      </c>
      <c r="G25" s="15">
        <v>52250.6</v>
      </c>
      <c r="H25" s="15">
        <v>47057.9</v>
      </c>
      <c r="I25" s="15">
        <v>125415.4</v>
      </c>
      <c r="J25" s="15">
        <v>91850.2</v>
      </c>
      <c r="K25" s="39">
        <v>4022.1</v>
      </c>
      <c r="L25" s="39">
        <v>2343</v>
      </c>
    </row>
    <row r="26" spans="1:13" s="43" customFormat="1" ht="11.85" customHeight="1" x14ac:dyDescent="0.15">
      <c r="A26" s="124" t="s">
        <v>139</v>
      </c>
      <c r="B26" s="15">
        <v>16</v>
      </c>
      <c r="C26" s="15">
        <v>99705.8</v>
      </c>
      <c r="D26" s="15">
        <v>59084.3</v>
      </c>
      <c r="E26" s="15">
        <v>30001.1</v>
      </c>
      <c r="F26" s="15">
        <v>45959.4</v>
      </c>
      <c r="G26" s="15">
        <v>13125.1</v>
      </c>
      <c r="H26" s="15">
        <v>14132.9</v>
      </c>
      <c r="I26" s="15">
        <v>96373.1</v>
      </c>
      <c r="J26" s="15">
        <v>88787.9</v>
      </c>
      <c r="K26" s="39">
        <v>-249.4</v>
      </c>
      <c r="L26" s="39">
        <v>1625</v>
      </c>
      <c r="M26" s="19"/>
    </row>
    <row r="27" spans="1:13" s="19" customFormat="1" ht="11.85" customHeight="1" x14ac:dyDescent="0.15">
      <c r="A27" s="124" t="s">
        <v>140</v>
      </c>
      <c r="B27" s="15">
        <v>3</v>
      </c>
      <c r="C27" s="15">
        <v>16045.1</v>
      </c>
      <c r="D27" s="15">
        <v>7211.9</v>
      </c>
      <c r="E27" s="15">
        <v>1304.5</v>
      </c>
      <c r="F27" s="15">
        <v>6340.9</v>
      </c>
      <c r="G27" s="15">
        <v>870.9</v>
      </c>
      <c r="H27" s="15">
        <v>410.6</v>
      </c>
      <c r="I27" s="15">
        <v>16679</v>
      </c>
      <c r="J27" s="15">
        <v>15280.9</v>
      </c>
      <c r="K27" s="39">
        <v>409.8</v>
      </c>
      <c r="L27" s="39">
        <v>455</v>
      </c>
    </row>
    <row r="28" spans="1:13" s="19" customFormat="1" ht="11.85" customHeight="1" x14ac:dyDescent="0.15">
      <c r="A28" s="124" t="s">
        <v>141</v>
      </c>
      <c r="B28" s="15">
        <v>2</v>
      </c>
      <c r="C28" s="15">
        <v>4347</v>
      </c>
      <c r="D28" s="15">
        <v>6658</v>
      </c>
      <c r="E28" s="15">
        <v>1758.8</v>
      </c>
      <c r="F28" s="15">
        <v>5645.3</v>
      </c>
      <c r="G28" s="15">
        <v>1012.7</v>
      </c>
      <c r="H28" s="15">
        <v>2500</v>
      </c>
      <c r="I28" s="15">
        <v>4349</v>
      </c>
      <c r="J28" s="15">
        <v>3626.1</v>
      </c>
      <c r="K28" s="39">
        <v>-219.4</v>
      </c>
      <c r="L28" s="39">
        <v>115</v>
      </c>
    </row>
    <row r="29" spans="1:13" s="19" customFormat="1" ht="11.85" customHeight="1" x14ac:dyDescent="0.15">
      <c r="A29" s="124" t="s">
        <v>142</v>
      </c>
      <c r="B29" s="15">
        <v>23</v>
      </c>
      <c r="C29" s="15">
        <v>294619.2</v>
      </c>
      <c r="D29" s="15">
        <v>138342.6</v>
      </c>
      <c r="E29" s="15">
        <v>47484.7</v>
      </c>
      <c r="F29" s="15">
        <v>79792.2</v>
      </c>
      <c r="G29" s="15">
        <v>58549.7</v>
      </c>
      <c r="H29" s="15">
        <v>47410.5</v>
      </c>
      <c r="I29" s="15">
        <v>287135</v>
      </c>
      <c r="J29" s="15">
        <v>283304</v>
      </c>
      <c r="K29" s="39">
        <v>-627.4</v>
      </c>
      <c r="L29" s="39">
        <v>935</v>
      </c>
    </row>
    <row r="30" spans="1:13" s="19" customFormat="1" ht="11.85" customHeight="1" x14ac:dyDescent="0.15">
      <c r="A30" s="124" t="s">
        <v>143</v>
      </c>
      <c r="B30" s="15">
        <v>15</v>
      </c>
      <c r="C30" s="15">
        <v>330852</v>
      </c>
      <c r="D30" s="15">
        <v>134310</v>
      </c>
      <c r="E30" s="15">
        <v>155068</v>
      </c>
      <c r="F30" s="15">
        <v>58700.7</v>
      </c>
      <c r="G30" s="15">
        <v>75610</v>
      </c>
      <c r="H30" s="15">
        <v>43441.5</v>
      </c>
      <c r="I30" s="15">
        <v>263958.7</v>
      </c>
      <c r="J30" s="15">
        <v>239648.9</v>
      </c>
      <c r="K30" s="39">
        <v>14007</v>
      </c>
      <c r="L30" s="39">
        <v>3409</v>
      </c>
    </row>
    <row r="31" spans="1:13" s="19" customFormat="1" ht="11.85" customHeight="1" x14ac:dyDescent="0.15">
      <c r="A31" s="124" t="s">
        <v>144</v>
      </c>
      <c r="B31" s="15">
        <v>21</v>
      </c>
      <c r="C31" s="15">
        <v>279857.2</v>
      </c>
      <c r="D31" s="15">
        <v>560504</v>
      </c>
      <c r="E31" s="15">
        <v>268057</v>
      </c>
      <c r="F31" s="15">
        <v>488927.2</v>
      </c>
      <c r="G31" s="15">
        <v>71577.2</v>
      </c>
      <c r="H31" s="15">
        <v>95985.600000000006</v>
      </c>
      <c r="I31" s="15">
        <v>269348</v>
      </c>
      <c r="J31" s="15">
        <v>259625.2</v>
      </c>
      <c r="K31" s="39">
        <v>-3305.1</v>
      </c>
      <c r="L31" s="39">
        <v>3556</v>
      </c>
    </row>
    <row r="32" spans="1:13" s="19" customFormat="1" ht="11.85" customHeight="1" x14ac:dyDescent="0.15">
      <c r="A32" s="124" t="s">
        <v>145</v>
      </c>
      <c r="B32" s="15">
        <v>14</v>
      </c>
      <c r="C32" s="15">
        <v>95836.1</v>
      </c>
      <c r="D32" s="15">
        <v>129104.8</v>
      </c>
      <c r="E32" s="15">
        <v>91736.4</v>
      </c>
      <c r="F32" s="15">
        <v>92558.3</v>
      </c>
      <c r="G32" s="15">
        <v>36546.400000000001</v>
      </c>
      <c r="H32" s="15">
        <v>37393.1</v>
      </c>
      <c r="I32" s="15">
        <v>121736.8</v>
      </c>
      <c r="J32" s="15">
        <v>107975.7</v>
      </c>
      <c r="K32" s="39">
        <v>1767.6</v>
      </c>
      <c r="L32" s="39">
        <v>1582</v>
      </c>
    </row>
    <row r="33" spans="1:12" s="19" customFormat="1" ht="11.85" customHeight="1" x14ac:dyDescent="0.15">
      <c r="A33" s="124" t="s">
        <v>146</v>
      </c>
      <c r="B33" s="15">
        <v>6</v>
      </c>
      <c r="C33" s="15">
        <v>175947.9</v>
      </c>
      <c r="D33" s="15">
        <v>104204.5</v>
      </c>
      <c r="E33" s="15">
        <v>41368.5</v>
      </c>
      <c r="F33" s="15">
        <v>67740.2</v>
      </c>
      <c r="G33" s="15">
        <v>36464.400000000001</v>
      </c>
      <c r="H33" s="15">
        <v>21835.8</v>
      </c>
      <c r="I33" s="15">
        <v>130525.8</v>
      </c>
      <c r="J33" s="15">
        <v>120791.1</v>
      </c>
      <c r="K33" s="39">
        <v>7027.8</v>
      </c>
      <c r="L33" s="39">
        <v>3270</v>
      </c>
    </row>
    <row r="34" spans="1:12" s="19" customFormat="1" ht="11.85" customHeight="1" x14ac:dyDescent="0.15">
      <c r="A34" s="124" t="s">
        <v>147</v>
      </c>
      <c r="B34" s="15">
        <v>23</v>
      </c>
      <c r="C34" s="15">
        <v>3132693.8</v>
      </c>
      <c r="D34" s="15">
        <v>2138412.1</v>
      </c>
      <c r="E34" s="15">
        <v>1480287.8</v>
      </c>
      <c r="F34" s="15">
        <v>1711640</v>
      </c>
      <c r="G34" s="15">
        <v>426771.9</v>
      </c>
      <c r="H34" s="15">
        <v>442547.3</v>
      </c>
      <c r="I34" s="15">
        <v>3275734.5</v>
      </c>
      <c r="J34" s="15">
        <v>2942662.1</v>
      </c>
      <c r="K34" s="39">
        <v>127821.2</v>
      </c>
      <c r="L34" s="39">
        <v>9357</v>
      </c>
    </row>
    <row r="35" spans="1:12" s="19" customFormat="1" ht="11.85" customHeight="1" x14ac:dyDescent="0.15">
      <c r="A35" s="124" t="s">
        <v>148</v>
      </c>
      <c r="B35" s="15">
        <v>61</v>
      </c>
      <c r="C35" s="15">
        <v>1912773.9</v>
      </c>
      <c r="D35" s="15">
        <v>1996878.6</v>
      </c>
      <c r="E35" s="15">
        <v>855816.4</v>
      </c>
      <c r="F35" s="15">
        <v>1121956.8</v>
      </c>
      <c r="G35" s="15">
        <v>874921.1</v>
      </c>
      <c r="H35" s="15">
        <v>332213.3</v>
      </c>
      <c r="I35" s="15">
        <v>1914615.1</v>
      </c>
      <c r="J35" s="15">
        <v>1665265.4</v>
      </c>
      <c r="K35" s="39">
        <v>76379.8</v>
      </c>
      <c r="L35" s="39">
        <v>8575</v>
      </c>
    </row>
    <row r="36" spans="1:12" s="19" customFormat="1" ht="11.85" customHeight="1" x14ac:dyDescent="0.15">
      <c r="A36" s="124" t="s">
        <v>149</v>
      </c>
      <c r="B36" s="15">
        <v>7</v>
      </c>
      <c r="C36" s="15">
        <v>86363.6</v>
      </c>
      <c r="D36" s="15">
        <v>162053.1</v>
      </c>
      <c r="E36" s="15">
        <v>109631.2</v>
      </c>
      <c r="F36" s="15">
        <v>89316</v>
      </c>
      <c r="G36" s="15">
        <v>72737</v>
      </c>
      <c r="H36" s="15">
        <v>68955</v>
      </c>
      <c r="I36" s="15">
        <v>95804.9</v>
      </c>
      <c r="J36" s="15">
        <v>67948.3</v>
      </c>
      <c r="K36" s="39">
        <v>8249.5</v>
      </c>
      <c r="L36" s="39">
        <v>1692</v>
      </c>
    </row>
    <row r="37" spans="1:12" s="19" customFormat="1" ht="11.85" customHeight="1" x14ac:dyDescent="0.15">
      <c r="A37" s="124" t="s">
        <v>150</v>
      </c>
      <c r="B37" s="15">
        <v>3</v>
      </c>
      <c r="C37" s="15">
        <v>2102433</v>
      </c>
      <c r="D37" s="15">
        <v>2699820.5</v>
      </c>
      <c r="E37" s="15">
        <v>2065104</v>
      </c>
      <c r="F37" s="15">
        <v>1520298.2</v>
      </c>
      <c r="G37" s="15">
        <v>1179522.2</v>
      </c>
      <c r="H37" s="15">
        <v>243675.2</v>
      </c>
      <c r="I37" s="15">
        <v>2005278.2</v>
      </c>
      <c r="J37" s="15">
        <v>1448563.6</v>
      </c>
      <c r="K37" s="39">
        <v>197838</v>
      </c>
      <c r="L37" s="39">
        <v>18577</v>
      </c>
    </row>
    <row r="38" spans="1:12" s="19" customFormat="1" ht="11.85" customHeight="1" x14ac:dyDescent="0.15">
      <c r="A38" s="124" t="s">
        <v>151</v>
      </c>
      <c r="B38" s="15">
        <v>58</v>
      </c>
      <c r="C38" s="15">
        <v>497154.8</v>
      </c>
      <c r="D38" s="15">
        <v>585893.9</v>
      </c>
      <c r="E38" s="15">
        <v>262187</v>
      </c>
      <c r="F38" s="15">
        <v>335228.5</v>
      </c>
      <c r="G38" s="15">
        <v>250665</v>
      </c>
      <c r="H38" s="15">
        <v>191694.7</v>
      </c>
      <c r="I38" s="15">
        <v>528814</v>
      </c>
      <c r="J38" s="15">
        <v>454927</v>
      </c>
      <c r="K38" s="39">
        <v>11807.9</v>
      </c>
      <c r="L38" s="39">
        <v>7579</v>
      </c>
    </row>
    <row r="39" spans="1:12" s="19" customFormat="1" ht="11.85" customHeight="1" x14ac:dyDescent="0.15">
      <c r="A39" s="124" t="s">
        <v>152</v>
      </c>
      <c r="B39" s="15">
        <v>194</v>
      </c>
      <c r="C39" s="15">
        <v>2820526.5</v>
      </c>
      <c r="D39" s="15">
        <v>3877637.9</v>
      </c>
      <c r="E39" s="15">
        <v>2474430.4</v>
      </c>
      <c r="F39" s="15">
        <v>2270810</v>
      </c>
      <c r="G39" s="15">
        <v>1606825.9</v>
      </c>
      <c r="H39" s="15">
        <v>1125638</v>
      </c>
      <c r="I39" s="15">
        <v>2993430.8</v>
      </c>
      <c r="J39" s="15">
        <v>2414710</v>
      </c>
      <c r="K39" s="39">
        <v>157681.4</v>
      </c>
      <c r="L39" s="39">
        <v>43784</v>
      </c>
    </row>
    <row r="40" spans="1:12" s="19" customFormat="1" ht="11.85" customHeight="1" x14ac:dyDescent="0.15">
      <c r="A40" s="124" t="s">
        <v>155</v>
      </c>
      <c r="B40" s="15">
        <v>106</v>
      </c>
      <c r="C40" s="15">
        <v>51993413</v>
      </c>
      <c r="D40" s="15">
        <v>49427395</v>
      </c>
      <c r="E40" s="15">
        <v>36637410</v>
      </c>
      <c r="F40" s="15">
        <v>30470372</v>
      </c>
      <c r="G40" s="15">
        <v>18957023</v>
      </c>
      <c r="H40" s="15">
        <v>13266323</v>
      </c>
      <c r="I40" s="15">
        <v>52292669</v>
      </c>
      <c r="J40" s="15">
        <v>43985204</v>
      </c>
      <c r="K40" s="39">
        <v>4416151.5</v>
      </c>
      <c r="L40" s="39">
        <v>164270</v>
      </c>
    </row>
    <row r="41" spans="1:12" s="19" customFormat="1" ht="11.85" customHeight="1" x14ac:dyDescent="0.15">
      <c r="A41" s="124" t="s">
        <v>159</v>
      </c>
      <c r="B41" s="15">
        <v>10</v>
      </c>
      <c r="C41" s="15">
        <v>703419.6</v>
      </c>
      <c r="D41" s="15">
        <v>1676246</v>
      </c>
      <c r="E41" s="15">
        <v>1608329.3</v>
      </c>
      <c r="F41" s="15">
        <v>1160338.5</v>
      </c>
      <c r="G41" s="15">
        <v>515907.7</v>
      </c>
      <c r="H41" s="15">
        <v>529996.4</v>
      </c>
      <c r="I41" s="15">
        <v>755604.4</v>
      </c>
      <c r="J41" s="15">
        <v>689572.2</v>
      </c>
      <c r="K41" s="39">
        <v>6523.1</v>
      </c>
      <c r="L41" s="39">
        <v>2832</v>
      </c>
    </row>
    <row r="42" spans="1:12" s="19" customFormat="1" ht="11.85" customHeight="1" x14ac:dyDescent="0.15">
      <c r="A42" s="124" t="s">
        <v>160</v>
      </c>
      <c r="B42" s="15">
        <v>213</v>
      </c>
      <c r="C42" s="15">
        <v>7014897</v>
      </c>
      <c r="D42" s="15">
        <v>3189015.2</v>
      </c>
      <c r="E42" s="15">
        <v>1400548.4</v>
      </c>
      <c r="F42" s="15">
        <v>2219687</v>
      </c>
      <c r="G42" s="15">
        <v>969325.8</v>
      </c>
      <c r="H42" s="15">
        <v>890468.8</v>
      </c>
      <c r="I42" s="15">
        <v>6942755</v>
      </c>
      <c r="J42" s="15">
        <v>6405257</v>
      </c>
      <c r="K42" s="39">
        <v>137643</v>
      </c>
      <c r="L42" s="39">
        <v>31687</v>
      </c>
    </row>
    <row r="43" spans="1:12" s="19" customFormat="1" ht="11.85" customHeight="1" x14ac:dyDescent="0.15">
      <c r="A43" s="124" t="s">
        <v>161</v>
      </c>
      <c r="B43" s="15">
        <v>61</v>
      </c>
      <c r="C43" s="15">
        <v>582639</v>
      </c>
      <c r="D43" s="15">
        <v>622627.1</v>
      </c>
      <c r="E43" s="15">
        <v>227514.8</v>
      </c>
      <c r="F43" s="15">
        <v>397951.5</v>
      </c>
      <c r="G43" s="15">
        <v>224674.7</v>
      </c>
      <c r="H43" s="15">
        <v>146398.39999999999</v>
      </c>
      <c r="I43" s="15">
        <v>567685.4</v>
      </c>
      <c r="J43" s="15">
        <v>463587.6</v>
      </c>
      <c r="K43" s="39">
        <v>36243.1</v>
      </c>
      <c r="L43" s="39">
        <v>7531</v>
      </c>
    </row>
    <row r="44" spans="1:12" s="19" customFormat="1" ht="11.85" customHeight="1" x14ac:dyDescent="0.15">
      <c r="A44" s="124" t="s">
        <v>162</v>
      </c>
      <c r="B44" s="15">
        <v>97</v>
      </c>
      <c r="C44" s="15">
        <v>1157611</v>
      </c>
      <c r="D44" s="15">
        <v>1824953.4</v>
      </c>
      <c r="E44" s="15">
        <v>851081.7</v>
      </c>
      <c r="F44" s="15">
        <v>1336616</v>
      </c>
      <c r="G44" s="15">
        <v>488335.4</v>
      </c>
      <c r="H44" s="15">
        <v>491490</v>
      </c>
      <c r="I44" s="15">
        <v>1180317</v>
      </c>
      <c r="J44" s="15">
        <v>1045436.3</v>
      </c>
      <c r="K44" s="39">
        <v>783.6</v>
      </c>
      <c r="L44" s="39">
        <v>14578</v>
      </c>
    </row>
    <row r="45" spans="1:12" s="19" customFormat="1" ht="11.85" customHeight="1" x14ac:dyDescent="0.15">
      <c r="A45" s="124" t="s">
        <v>163</v>
      </c>
      <c r="B45" s="15">
        <v>27</v>
      </c>
      <c r="C45" s="15">
        <v>999583</v>
      </c>
      <c r="D45" s="15">
        <v>671814.5</v>
      </c>
      <c r="E45" s="15">
        <v>288258</v>
      </c>
      <c r="F45" s="15">
        <v>386199.2</v>
      </c>
      <c r="G45" s="15">
        <v>285615.3</v>
      </c>
      <c r="H45" s="15">
        <v>171733</v>
      </c>
      <c r="I45" s="15">
        <v>959799.9</v>
      </c>
      <c r="J45" s="15">
        <v>811821.2</v>
      </c>
      <c r="K45" s="39">
        <v>25194.1</v>
      </c>
      <c r="L45" s="39">
        <v>5834</v>
      </c>
    </row>
    <row r="46" spans="1:12" s="19" customFormat="1" ht="11.85" customHeight="1" x14ac:dyDescent="0.15">
      <c r="A46" s="124" t="s">
        <v>164</v>
      </c>
      <c r="B46" s="15">
        <v>23</v>
      </c>
      <c r="C46" s="15">
        <v>2111232</v>
      </c>
      <c r="D46" s="15">
        <v>2556909</v>
      </c>
      <c r="E46" s="15">
        <v>750717.4</v>
      </c>
      <c r="F46" s="15">
        <v>1415467.2</v>
      </c>
      <c r="G46" s="15">
        <v>1141442</v>
      </c>
      <c r="H46" s="15">
        <v>434058.8</v>
      </c>
      <c r="I46" s="15">
        <v>2035556.4</v>
      </c>
      <c r="J46" s="15">
        <v>1657441.8</v>
      </c>
      <c r="K46" s="39">
        <v>189100.4</v>
      </c>
      <c r="L46" s="39">
        <v>12931</v>
      </c>
    </row>
    <row r="47" spans="1:12" s="19" customFormat="1" ht="11.85" customHeight="1" x14ac:dyDescent="0.15">
      <c r="A47" s="124" t="s">
        <v>165</v>
      </c>
      <c r="B47" s="15">
        <v>39</v>
      </c>
      <c r="C47" s="15">
        <v>983573</v>
      </c>
      <c r="D47" s="15">
        <v>997372</v>
      </c>
      <c r="E47" s="15">
        <v>294781</v>
      </c>
      <c r="F47" s="15">
        <v>559715</v>
      </c>
      <c r="G47" s="15">
        <v>437657.1</v>
      </c>
      <c r="H47" s="15">
        <v>229898.7</v>
      </c>
      <c r="I47" s="15">
        <v>970533.2</v>
      </c>
      <c r="J47" s="15">
        <v>831686.2</v>
      </c>
      <c r="K47" s="39">
        <v>15070</v>
      </c>
      <c r="L47" s="39">
        <v>6397</v>
      </c>
    </row>
    <row r="48" spans="1:12" s="19" customFormat="1" ht="11.85" customHeight="1" x14ac:dyDescent="0.15">
      <c r="A48" s="124" t="s">
        <v>188</v>
      </c>
      <c r="B48" s="15">
        <v>5</v>
      </c>
      <c r="C48" s="15">
        <v>45437.2</v>
      </c>
      <c r="D48" s="15">
        <v>69420.5</v>
      </c>
      <c r="E48" s="15">
        <v>75381.2</v>
      </c>
      <c r="F48" s="15">
        <v>16820</v>
      </c>
      <c r="G48" s="15">
        <v>52600.2</v>
      </c>
      <c r="H48" s="15">
        <v>28540.7</v>
      </c>
      <c r="I48" s="15">
        <v>43080.1</v>
      </c>
      <c r="J48" s="15">
        <v>31277.3</v>
      </c>
      <c r="K48" s="39">
        <v>673.5</v>
      </c>
      <c r="L48" s="39">
        <v>1064</v>
      </c>
    </row>
    <row r="49" spans="1:13" s="19" customFormat="1" ht="11.85" customHeight="1" x14ac:dyDescent="0.15">
      <c r="A49" s="124" t="s">
        <v>167</v>
      </c>
      <c r="B49" s="15">
        <v>12</v>
      </c>
      <c r="C49" s="15">
        <v>180868.5</v>
      </c>
      <c r="D49" s="15">
        <v>289039.2</v>
      </c>
      <c r="E49" s="15">
        <v>83822.2</v>
      </c>
      <c r="F49" s="15">
        <v>125153.3</v>
      </c>
      <c r="G49" s="15">
        <v>163886</v>
      </c>
      <c r="H49" s="15">
        <v>46533.5</v>
      </c>
      <c r="I49" s="15">
        <v>142059.1</v>
      </c>
      <c r="J49" s="15">
        <v>88088</v>
      </c>
      <c r="K49" s="39">
        <v>31178.9</v>
      </c>
      <c r="L49" s="39">
        <v>2722</v>
      </c>
    </row>
    <row r="50" spans="1:13" s="19" customFormat="1" ht="11.85" customHeight="1" x14ac:dyDescent="0.15">
      <c r="A50" s="124" t="s">
        <v>168</v>
      </c>
      <c r="B50" s="15">
        <v>3</v>
      </c>
      <c r="C50" s="15">
        <v>18280</v>
      </c>
      <c r="D50" s="15">
        <v>7083.2</v>
      </c>
      <c r="E50" s="15">
        <v>910.7</v>
      </c>
      <c r="F50" s="15">
        <v>929.4</v>
      </c>
      <c r="G50" s="15">
        <v>6153.7</v>
      </c>
      <c r="H50" s="15">
        <v>2797</v>
      </c>
      <c r="I50" s="15">
        <v>7382.5</v>
      </c>
      <c r="J50" s="15">
        <v>6281.1</v>
      </c>
      <c r="K50" s="39">
        <v>488.6</v>
      </c>
      <c r="L50" s="39">
        <v>167</v>
      </c>
    </row>
    <row r="51" spans="1:13" s="19" customFormat="1" ht="11.85" customHeight="1" x14ac:dyDescent="0.15">
      <c r="A51" s="124" t="s">
        <v>169</v>
      </c>
      <c r="B51" s="15">
        <v>40</v>
      </c>
      <c r="C51" s="15">
        <v>615778.4</v>
      </c>
      <c r="D51" s="15">
        <v>518448.6</v>
      </c>
      <c r="E51" s="15">
        <v>254541.6</v>
      </c>
      <c r="F51" s="15">
        <v>474378.7</v>
      </c>
      <c r="G51" s="15">
        <v>44069.599999999999</v>
      </c>
      <c r="H51" s="15">
        <v>187486.2</v>
      </c>
      <c r="I51" s="15">
        <v>660943.6</v>
      </c>
      <c r="J51" s="15">
        <v>623592</v>
      </c>
      <c r="K51" s="39">
        <v>-23099.3</v>
      </c>
      <c r="L51" s="39">
        <v>3974</v>
      </c>
    </row>
    <row r="52" spans="1:13" s="19" customFormat="1" ht="11.85" customHeight="1" x14ac:dyDescent="0.15">
      <c r="A52" s="124" t="s">
        <v>170</v>
      </c>
      <c r="B52" s="15">
        <v>4</v>
      </c>
      <c r="C52" s="15">
        <v>26827.9</v>
      </c>
      <c r="D52" s="15">
        <v>25715.4</v>
      </c>
      <c r="E52" s="15">
        <v>5900.7</v>
      </c>
      <c r="F52" s="15">
        <v>9049</v>
      </c>
      <c r="G52" s="15">
        <v>16666</v>
      </c>
      <c r="H52" s="15">
        <v>5250</v>
      </c>
      <c r="I52" s="15">
        <v>26266.400000000001</v>
      </c>
      <c r="J52" s="15">
        <v>18777</v>
      </c>
      <c r="K52" s="39">
        <v>4246.7</v>
      </c>
      <c r="L52" s="39">
        <v>644</v>
      </c>
    </row>
    <row r="53" spans="1:13" s="19" customFormat="1" ht="11.85" customHeight="1" x14ac:dyDescent="0.15">
      <c r="A53" s="124" t="s">
        <v>171</v>
      </c>
      <c r="B53" s="15">
        <v>55</v>
      </c>
      <c r="C53" s="131">
        <v>4589304</v>
      </c>
      <c r="D53" s="131">
        <v>6042355</v>
      </c>
      <c r="E53" s="131">
        <v>8053092</v>
      </c>
      <c r="F53" s="131">
        <v>3964580</v>
      </c>
      <c r="G53" s="131">
        <v>2077775</v>
      </c>
      <c r="H53" s="131">
        <v>1495428</v>
      </c>
      <c r="I53" s="131">
        <v>4584529</v>
      </c>
      <c r="J53" s="131">
        <v>4471915</v>
      </c>
      <c r="K53" s="131">
        <v>2835</v>
      </c>
      <c r="L53" s="131">
        <v>18517</v>
      </c>
    </row>
    <row r="54" spans="1:13" s="19" customFormat="1" ht="11.85" customHeight="1" x14ac:dyDescent="0.15">
      <c r="A54" s="124" t="s">
        <v>172</v>
      </c>
      <c r="B54" s="15">
        <v>27</v>
      </c>
      <c r="C54" s="15">
        <v>4105008.9</v>
      </c>
      <c r="D54" s="15">
        <v>4732262.7</v>
      </c>
      <c r="E54" s="15">
        <v>7124980</v>
      </c>
      <c r="F54" s="15">
        <v>3095731.5</v>
      </c>
      <c r="G54" s="15">
        <v>1636531.1</v>
      </c>
      <c r="H54" s="15">
        <v>1118805</v>
      </c>
      <c r="I54" s="15">
        <v>4104833.2</v>
      </c>
      <c r="J54" s="15">
        <v>4063173.1</v>
      </c>
      <c r="K54" s="39">
        <v>-14359.6</v>
      </c>
      <c r="L54" s="39">
        <v>12935</v>
      </c>
    </row>
    <row r="55" spans="1:13" s="19" customFormat="1" ht="11.85" customHeight="1" x14ac:dyDescent="0.15">
      <c r="A55" s="124" t="s">
        <v>173</v>
      </c>
      <c r="B55" s="15">
        <v>19</v>
      </c>
      <c r="C55" s="15">
        <v>412870.9</v>
      </c>
      <c r="D55" s="15">
        <v>803925.2</v>
      </c>
      <c r="E55" s="15">
        <v>460219.8</v>
      </c>
      <c r="F55" s="15">
        <v>555229</v>
      </c>
      <c r="G55" s="15">
        <v>248695.5</v>
      </c>
      <c r="H55" s="15">
        <v>222169.2</v>
      </c>
      <c r="I55" s="15">
        <v>422142</v>
      </c>
      <c r="J55" s="15">
        <v>358138.2</v>
      </c>
      <c r="K55" s="39">
        <v>21699.9</v>
      </c>
      <c r="L55" s="39">
        <v>3701</v>
      </c>
      <c r="M55" s="2"/>
    </row>
    <row r="56" spans="1:13" ht="11.85" customHeight="1" x14ac:dyDescent="0.15">
      <c r="A56" s="125" t="s">
        <v>174</v>
      </c>
      <c r="B56" s="18">
        <v>9</v>
      </c>
      <c r="C56" s="18">
        <v>71425</v>
      </c>
      <c r="D56" s="18">
        <v>506167.2</v>
      </c>
      <c r="E56" s="18">
        <v>467891.6</v>
      </c>
      <c r="F56" s="18">
        <v>313619</v>
      </c>
      <c r="G56" s="18">
        <v>192548.1</v>
      </c>
      <c r="H56" s="18">
        <v>154454</v>
      </c>
      <c r="I56" s="18">
        <v>57554.1</v>
      </c>
      <c r="J56" s="18">
        <v>50603.6</v>
      </c>
      <c r="K56" s="40">
        <v>-4505</v>
      </c>
      <c r="L56" s="40">
        <v>1881</v>
      </c>
    </row>
    <row r="57" spans="1:13" ht="12.6" customHeight="1" x14ac:dyDescent="0.15"/>
    <row r="58" spans="1:13" ht="12.6" customHeight="1" x14ac:dyDescent="0.15"/>
    <row r="59" spans="1:13" ht="12.6" customHeight="1" x14ac:dyDescent="0.15"/>
    <row r="60" spans="1:13" ht="12.6" customHeight="1" x14ac:dyDescent="0.15"/>
    <row r="61" spans="1:13" ht="12.6" customHeight="1" x14ac:dyDescent="0.15"/>
    <row r="62" spans="1:13" ht="12.6" customHeight="1" x14ac:dyDescent="0.15"/>
    <row r="63" spans="1:13" ht="12.6" customHeight="1" x14ac:dyDescent="0.15"/>
    <row r="64" spans="1:13" ht="12.6" customHeight="1" x14ac:dyDescent="0.15"/>
    <row r="65" ht="12.6" customHeight="1" x14ac:dyDescent="0.15"/>
    <row r="66" ht="12.6" customHeight="1" x14ac:dyDescent="0.15"/>
    <row r="67" ht="12.6" customHeight="1" x14ac:dyDescent="0.15"/>
    <row r="68" ht="12.6" customHeight="1" x14ac:dyDescent="0.15"/>
    <row r="69" ht="12.6" customHeight="1" x14ac:dyDescent="0.15"/>
    <row r="70" ht="12.6" customHeight="1" x14ac:dyDescent="0.15"/>
    <row r="71" ht="12.6" customHeight="1" x14ac:dyDescent="0.15"/>
    <row r="72" ht="12.6" customHeight="1" x14ac:dyDescent="0.15"/>
    <row r="73" ht="12.6" customHeight="1" x14ac:dyDescent="0.15"/>
    <row r="74" ht="12.6" customHeight="1" x14ac:dyDescent="0.15"/>
    <row r="75" ht="12.6" customHeight="1" x14ac:dyDescent="0.15"/>
    <row r="76" ht="12.6" customHeight="1" x14ac:dyDescent="0.15"/>
    <row r="77" ht="12.6" customHeight="1" x14ac:dyDescent="0.15"/>
    <row r="78" ht="12.6" customHeight="1" x14ac:dyDescent="0.15"/>
    <row r="79" ht="12.6" customHeight="1" x14ac:dyDescent="0.15"/>
    <row r="80" ht="12.6" customHeight="1" x14ac:dyDescent="0.15"/>
    <row r="81" ht="12.6" customHeight="1" x14ac:dyDescent="0.15"/>
  </sheetData>
  <mergeCells count="16">
    <mergeCell ref="G1:L1"/>
    <mergeCell ref="E2:F2"/>
    <mergeCell ref="H2:I2"/>
    <mergeCell ref="K2:L2"/>
    <mergeCell ref="A3:A4"/>
    <mergeCell ref="B3:B4"/>
    <mergeCell ref="C3:C4"/>
    <mergeCell ref="D3:D4"/>
    <mergeCell ref="B1:F1"/>
    <mergeCell ref="K3:K4"/>
    <mergeCell ref="L3:L4"/>
    <mergeCell ref="E3:E4"/>
    <mergeCell ref="F3:F4"/>
    <mergeCell ref="G3:G4"/>
    <mergeCell ref="I3:I4"/>
    <mergeCell ref="J3:J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50"/>
  <sheetViews>
    <sheetView showGridLines="0" showZeros="0" workbookViewId="0">
      <pane xSplit="1" ySplit="4" topLeftCell="B5" activePane="bottomRight" state="frozenSplit"/>
      <selection activeCell="H76" sqref="H76"/>
      <selection pane="topRight" activeCell="H76" sqref="H76"/>
      <selection pane="bottomLeft" activeCell="H76" sqref="H76"/>
      <selection pane="bottomRight" activeCell="H76" sqref="H76"/>
    </sheetView>
  </sheetViews>
  <sheetFormatPr defaultColWidth="9" defaultRowHeight="12" x14ac:dyDescent="0.15"/>
  <cols>
    <col min="1" max="1" width="29.125" style="19" customWidth="1"/>
    <col min="2" max="6" width="9.625" style="44" customWidth="1"/>
    <col min="7" max="7" width="9" style="44" customWidth="1"/>
    <col min="8" max="8" width="8.25" style="44" customWidth="1"/>
    <col min="9" max="9" width="9" style="44" customWidth="1"/>
    <col min="10" max="10" width="8.5" style="44" customWidth="1"/>
    <col min="11" max="11" width="8.375" style="44" customWidth="1"/>
    <col min="12" max="12" width="10.125" style="44" customWidth="1"/>
    <col min="13" max="214" width="9" style="2" customWidth="1"/>
    <col min="215" max="16384" width="9" style="2"/>
  </cols>
  <sheetData>
    <row r="1" spans="1:12" s="6" customFormat="1" ht="24.95" customHeight="1" x14ac:dyDescent="0.15">
      <c r="A1" s="22"/>
      <c r="B1" s="234" t="s">
        <v>189</v>
      </c>
      <c r="C1" s="234"/>
      <c r="D1" s="234"/>
      <c r="E1" s="234"/>
      <c r="F1" s="234"/>
      <c r="G1" s="234" t="s">
        <v>190</v>
      </c>
      <c r="H1" s="234"/>
      <c r="I1" s="234"/>
      <c r="J1" s="234"/>
      <c r="K1" s="234"/>
      <c r="L1" s="234"/>
    </row>
    <row r="2" spans="1:12" ht="20.100000000000001" customHeight="1" thickBot="1" x14ac:dyDescent="0.2">
      <c r="C2" s="46" t="str">
        <f>'13-4'!C2</f>
        <v>（2018年）</v>
      </c>
      <c r="E2" s="236" t="s">
        <v>51</v>
      </c>
      <c r="F2" s="236"/>
      <c r="G2" s="40"/>
      <c r="H2" s="235" t="str">
        <f>C2</f>
        <v>（2018年）</v>
      </c>
      <c r="I2" s="235"/>
      <c r="K2" s="236" t="s">
        <v>51</v>
      </c>
      <c r="L2" s="236"/>
    </row>
    <row r="3" spans="1:12" ht="20.100000000000001" customHeight="1" x14ac:dyDescent="0.15">
      <c r="A3" s="254" t="s">
        <v>6</v>
      </c>
      <c r="B3" s="260" t="s">
        <v>129</v>
      </c>
      <c r="C3" s="246" t="s">
        <v>53</v>
      </c>
      <c r="D3" s="230" t="s">
        <v>55</v>
      </c>
      <c r="E3" s="246" t="s">
        <v>57</v>
      </c>
      <c r="F3" s="230" t="s">
        <v>60</v>
      </c>
      <c r="G3" s="230" t="s">
        <v>177</v>
      </c>
      <c r="H3" s="50"/>
      <c r="I3" s="249" t="s">
        <v>178</v>
      </c>
      <c r="J3" s="230" t="s">
        <v>179</v>
      </c>
      <c r="K3" s="230" t="s">
        <v>68</v>
      </c>
      <c r="L3" s="268" t="s">
        <v>71</v>
      </c>
    </row>
    <row r="4" spans="1:12" ht="30" customHeight="1" x14ac:dyDescent="0.15">
      <c r="A4" s="255"/>
      <c r="B4" s="261"/>
      <c r="C4" s="247"/>
      <c r="D4" s="231"/>
      <c r="E4" s="247"/>
      <c r="F4" s="231"/>
      <c r="G4" s="233"/>
      <c r="H4" s="51" t="s">
        <v>77</v>
      </c>
      <c r="I4" s="250"/>
      <c r="J4" s="233"/>
      <c r="K4" s="231"/>
      <c r="L4" s="269"/>
    </row>
    <row r="5" spans="1:12" s="42" customFormat="1" ht="13.5" customHeight="1" x14ac:dyDescent="0.15">
      <c r="A5" s="122" t="s">
        <v>83</v>
      </c>
      <c r="B5" s="49">
        <v>1185</v>
      </c>
      <c r="C5" s="49">
        <v>52136557</v>
      </c>
      <c r="D5" s="49">
        <v>30378898</v>
      </c>
      <c r="E5" s="49">
        <v>19290051</v>
      </c>
      <c r="F5" s="49">
        <v>18270142</v>
      </c>
      <c r="G5" s="49">
        <v>12108747</v>
      </c>
      <c r="H5" s="49">
        <v>9950167</v>
      </c>
      <c r="I5" s="49">
        <v>52197727</v>
      </c>
      <c r="J5" s="49">
        <v>44144908</v>
      </c>
      <c r="K5" s="52">
        <v>3986549.6</v>
      </c>
      <c r="L5" s="52">
        <v>235526</v>
      </c>
    </row>
    <row r="6" spans="1:12" s="20" customFormat="1" ht="13.5" customHeight="1" x14ac:dyDescent="0.15">
      <c r="A6" s="123" t="s">
        <v>92</v>
      </c>
      <c r="B6" s="12"/>
      <c r="C6" s="12"/>
      <c r="D6" s="12"/>
      <c r="E6" s="12"/>
      <c r="F6" s="12"/>
      <c r="G6" s="12"/>
      <c r="H6" s="12"/>
      <c r="I6" s="12"/>
      <c r="J6" s="12"/>
      <c r="K6" s="12"/>
      <c r="L6" s="12"/>
    </row>
    <row r="7" spans="1:12" s="19" customFormat="1" ht="13.5" customHeight="1" x14ac:dyDescent="0.15">
      <c r="A7" s="124" t="s">
        <v>191</v>
      </c>
      <c r="B7" s="15">
        <v>127</v>
      </c>
      <c r="C7" s="15">
        <v>1399204.4</v>
      </c>
      <c r="D7" s="15">
        <v>516964</v>
      </c>
      <c r="E7" s="15">
        <v>208894.9</v>
      </c>
      <c r="F7" s="15">
        <v>373749.7</v>
      </c>
      <c r="G7" s="15">
        <v>143214.6</v>
      </c>
      <c r="H7" s="15">
        <v>74253.5</v>
      </c>
      <c r="I7" s="15">
        <v>1423664.5</v>
      </c>
      <c r="J7" s="15">
        <v>1189263.2</v>
      </c>
      <c r="K7" s="39">
        <v>17351.7</v>
      </c>
      <c r="L7" s="39">
        <v>7733</v>
      </c>
    </row>
    <row r="8" spans="1:12" s="19" customFormat="1" ht="13.5" customHeight="1" x14ac:dyDescent="0.15">
      <c r="A8" s="124" t="s">
        <v>192</v>
      </c>
      <c r="B8" s="15">
        <v>39</v>
      </c>
      <c r="C8" s="15">
        <v>945962.5</v>
      </c>
      <c r="D8" s="15">
        <v>185627.2</v>
      </c>
      <c r="E8" s="15">
        <v>49334.7</v>
      </c>
      <c r="F8" s="15">
        <v>153644</v>
      </c>
      <c r="G8" s="15">
        <v>31981.7</v>
      </c>
      <c r="H8" s="15">
        <v>23126.1</v>
      </c>
      <c r="I8" s="15">
        <v>987210.4</v>
      </c>
      <c r="J8" s="15">
        <v>719657.4</v>
      </c>
      <c r="K8" s="39">
        <v>8814</v>
      </c>
      <c r="L8" s="39">
        <v>2932</v>
      </c>
    </row>
    <row r="9" spans="1:12" s="19" customFormat="1" ht="13.5" customHeight="1" x14ac:dyDescent="0.15">
      <c r="A9" s="124" t="s">
        <v>193</v>
      </c>
      <c r="B9" s="15">
        <v>1001</v>
      </c>
      <c r="C9" s="15">
        <v>49313103</v>
      </c>
      <c r="D9" s="15">
        <v>29074403</v>
      </c>
      <c r="E9" s="15">
        <v>18838245</v>
      </c>
      <c r="F9" s="15">
        <v>17507319</v>
      </c>
      <c r="G9" s="15">
        <v>11567076</v>
      </c>
      <c r="H9" s="15">
        <v>9712469</v>
      </c>
      <c r="I9" s="15">
        <v>49282468</v>
      </c>
      <c r="J9" s="15">
        <v>41851790</v>
      </c>
      <c r="K9" s="39">
        <v>3935870.9</v>
      </c>
      <c r="L9" s="39">
        <v>220916</v>
      </c>
    </row>
    <row r="10" spans="1:12" s="19" customFormat="1" ht="13.5" customHeight="1" x14ac:dyDescent="0.15">
      <c r="A10" s="124" t="s">
        <v>194</v>
      </c>
      <c r="B10" s="15">
        <v>18</v>
      </c>
      <c r="C10" s="15">
        <v>478287.2</v>
      </c>
      <c r="D10" s="15">
        <v>601904.6</v>
      </c>
      <c r="E10" s="15">
        <v>193576.2</v>
      </c>
      <c r="F10" s="15">
        <v>235429.3</v>
      </c>
      <c r="G10" s="15">
        <v>366475.2</v>
      </c>
      <c r="H10" s="15">
        <v>140318.9</v>
      </c>
      <c r="I10" s="15">
        <v>504383.7</v>
      </c>
      <c r="J10" s="15">
        <v>384197.9</v>
      </c>
      <c r="K10" s="39">
        <v>24512.7</v>
      </c>
      <c r="L10" s="39">
        <v>3945</v>
      </c>
    </row>
    <row r="11" spans="1:12" s="20" customFormat="1" ht="13.5" customHeight="1" x14ac:dyDescent="0.15">
      <c r="A11" s="123" t="s">
        <v>120</v>
      </c>
      <c r="B11" s="12"/>
      <c r="C11" s="12"/>
      <c r="D11" s="12"/>
      <c r="E11" s="12"/>
      <c r="F11" s="12"/>
      <c r="G11" s="12"/>
      <c r="H11" s="12"/>
      <c r="I11" s="12"/>
      <c r="J11" s="12"/>
      <c r="K11" s="12"/>
      <c r="L11" s="12"/>
    </row>
    <row r="12" spans="1:12" s="19" customFormat="1" ht="13.5" customHeight="1" x14ac:dyDescent="0.15">
      <c r="A12" s="103" t="s">
        <v>121</v>
      </c>
      <c r="B12" s="15">
        <v>105</v>
      </c>
      <c r="C12" s="131">
        <v>1158891</v>
      </c>
      <c r="D12" s="131">
        <v>966790</v>
      </c>
      <c r="E12" s="131">
        <v>442052</v>
      </c>
      <c r="F12" s="131">
        <v>639108</v>
      </c>
      <c r="G12" s="131">
        <v>327681</v>
      </c>
      <c r="H12" s="131">
        <v>136996</v>
      </c>
      <c r="I12" s="131">
        <v>1298786</v>
      </c>
      <c r="J12" s="131">
        <v>1214646</v>
      </c>
      <c r="K12" s="131">
        <v>3984</v>
      </c>
      <c r="L12" s="131">
        <v>9095</v>
      </c>
    </row>
    <row r="13" spans="1:12" s="19" customFormat="1" ht="13.5" customHeight="1" x14ac:dyDescent="0.15">
      <c r="A13" s="103" t="s">
        <v>122</v>
      </c>
      <c r="B13" s="15">
        <v>1</v>
      </c>
      <c r="C13" s="15">
        <v>2868</v>
      </c>
      <c r="D13" s="15">
        <v>2729.6</v>
      </c>
      <c r="E13" s="15">
        <v>387.2</v>
      </c>
      <c r="F13" s="15">
        <v>2643.3</v>
      </c>
      <c r="G13" s="15">
        <v>86.3</v>
      </c>
      <c r="H13" s="15">
        <v>1000</v>
      </c>
      <c r="I13" s="15">
        <v>2868.1</v>
      </c>
      <c r="J13" s="15">
        <v>2806</v>
      </c>
      <c r="K13" s="39">
        <v>-74.2</v>
      </c>
      <c r="L13" s="39">
        <v>6</v>
      </c>
    </row>
    <row r="14" spans="1:12" s="19" customFormat="1" ht="13.5" customHeight="1" x14ac:dyDescent="0.15">
      <c r="A14" s="103" t="s">
        <v>132</v>
      </c>
      <c r="B14" s="15">
        <v>98</v>
      </c>
      <c r="C14" s="39">
        <v>1130724.3</v>
      </c>
      <c r="D14" s="15">
        <v>947604</v>
      </c>
      <c r="E14" s="15">
        <v>431688.2</v>
      </c>
      <c r="F14" s="15">
        <v>626519</v>
      </c>
      <c r="G14" s="15">
        <v>321085</v>
      </c>
      <c r="H14" s="15">
        <v>133966.39999999999</v>
      </c>
      <c r="I14" s="15">
        <v>1268598</v>
      </c>
      <c r="J14" s="15">
        <v>1193269.2</v>
      </c>
      <c r="K14" s="39">
        <v>1982.2</v>
      </c>
      <c r="L14" s="39">
        <v>8796</v>
      </c>
    </row>
    <row r="15" spans="1:12" s="19" customFormat="1" ht="13.5" customHeight="1" x14ac:dyDescent="0.15">
      <c r="A15" s="103" t="s">
        <v>134</v>
      </c>
      <c r="B15" s="15">
        <v>6</v>
      </c>
      <c r="C15" s="39">
        <v>25298.6</v>
      </c>
      <c r="D15" s="15">
        <v>16456.2</v>
      </c>
      <c r="E15" s="15">
        <v>9976.4</v>
      </c>
      <c r="F15" s="15">
        <v>9946</v>
      </c>
      <c r="G15" s="15">
        <v>6510.2</v>
      </c>
      <c r="H15" s="15">
        <v>2029.6</v>
      </c>
      <c r="I15" s="15">
        <v>27319.7</v>
      </c>
      <c r="J15" s="15">
        <v>18571</v>
      </c>
      <c r="K15" s="39">
        <v>2076</v>
      </c>
      <c r="L15" s="39">
        <v>293</v>
      </c>
    </row>
    <row r="16" spans="1:12" s="19" customFormat="1" ht="13.5" customHeight="1" x14ac:dyDescent="0.15">
      <c r="A16" s="124" t="s">
        <v>135</v>
      </c>
      <c r="B16" s="15">
        <v>1065</v>
      </c>
      <c r="C16" s="131">
        <v>50681742</v>
      </c>
      <c r="D16" s="131">
        <v>28973857</v>
      </c>
      <c r="E16" s="131">
        <v>18579766</v>
      </c>
      <c r="F16" s="131">
        <v>17346116</v>
      </c>
      <c r="G16" s="131">
        <v>11627732</v>
      </c>
      <c r="H16" s="131">
        <v>9711727</v>
      </c>
      <c r="I16" s="131">
        <v>50601292</v>
      </c>
      <c r="J16" s="131">
        <v>42683718</v>
      </c>
      <c r="K16" s="131">
        <v>3943399</v>
      </c>
      <c r="L16" s="131">
        <v>224996</v>
      </c>
    </row>
    <row r="17" spans="1:12" s="19" customFormat="1" ht="13.5" customHeight="1" x14ac:dyDescent="0.15">
      <c r="A17" s="124" t="s">
        <v>136</v>
      </c>
      <c r="B17" s="15">
        <v>91</v>
      </c>
      <c r="C17" s="39">
        <v>600973.1</v>
      </c>
      <c r="D17" s="15">
        <v>452264.6</v>
      </c>
      <c r="E17" s="15">
        <v>186819</v>
      </c>
      <c r="F17" s="15">
        <v>231340</v>
      </c>
      <c r="G17" s="15">
        <v>220924.4</v>
      </c>
      <c r="H17" s="15">
        <v>201691.2</v>
      </c>
      <c r="I17" s="15">
        <v>606365.4</v>
      </c>
      <c r="J17" s="15">
        <v>543432</v>
      </c>
      <c r="K17" s="39">
        <v>22821.1</v>
      </c>
      <c r="L17" s="39">
        <v>5050</v>
      </c>
    </row>
    <row r="18" spans="1:12" s="19" customFormat="1" ht="13.5" customHeight="1" x14ac:dyDescent="0.15">
      <c r="A18" s="124" t="s">
        <v>137</v>
      </c>
      <c r="B18" s="15">
        <v>12</v>
      </c>
      <c r="C18" s="15">
        <v>353041.3</v>
      </c>
      <c r="D18" s="15">
        <v>134786</v>
      </c>
      <c r="E18" s="15">
        <v>114706.3</v>
      </c>
      <c r="F18" s="15">
        <v>46886.1</v>
      </c>
      <c r="G18" s="15">
        <v>87899.4</v>
      </c>
      <c r="H18" s="15">
        <v>24872</v>
      </c>
      <c r="I18" s="15">
        <v>349640.6</v>
      </c>
      <c r="J18" s="15">
        <v>300123</v>
      </c>
      <c r="K18" s="39">
        <v>22402.400000000001</v>
      </c>
      <c r="L18" s="39">
        <v>2233</v>
      </c>
    </row>
    <row r="19" spans="1:12" s="43" customFormat="1" ht="13.5" customHeight="1" x14ac:dyDescent="0.15">
      <c r="A19" s="124" t="s">
        <v>138</v>
      </c>
      <c r="B19" s="39">
        <v>6</v>
      </c>
      <c r="C19" s="15">
        <v>103166.7</v>
      </c>
      <c r="D19" s="15">
        <v>217564.79999999999</v>
      </c>
      <c r="E19" s="15">
        <v>74025.8</v>
      </c>
      <c r="F19" s="15">
        <v>176649.3</v>
      </c>
      <c r="G19" s="15">
        <v>40915.4</v>
      </c>
      <c r="H19" s="15">
        <v>41997.9</v>
      </c>
      <c r="I19" s="15">
        <v>104568.2</v>
      </c>
      <c r="J19" s="15">
        <v>76949</v>
      </c>
      <c r="K19" s="39">
        <v>1950.3</v>
      </c>
      <c r="L19" s="39">
        <v>1986</v>
      </c>
    </row>
    <row r="20" spans="1:12" s="43" customFormat="1" ht="13.5" customHeight="1" x14ac:dyDescent="0.15">
      <c r="A20" s="124" t="s">
        <v>139</v>
      </c>
      <c r="B20" s="15">
        <v>27</v>
      </c>
      <c r="C20" s="15">
        <v>168907.8</v>
      </c>
      <c r="D20" s="15">
        <v>77161</v>
      </c>
      <c r="E20" s="15">
        <v>46803.5</v>
      </c>
      <c r="F20" s="15">
        <v>54898.9</v>
      </c>
      <c r="G20" s="15">
        <v>22262.9</v>
      </c>
      <c r="H20" s="15">
        <v>16725.2</v>
      </c>
      <c r="I20" s="15">
        <v>160862</v>
      </c>
      <c r="J20" s="15">
        <v>151688</v>
      </c>
      <c r="K20" s="39">
        <v>778.7</v>
      </c>
      <c r="L20" s="39">
        <v>2159</v>
      </c>
    </row>
    <row r="21" spans="1:12" s="19" customFormat="1" ht="13.5" customHeight="1" x14ac:dyDescent="0.15">
      <c r="A21" s="124" t="s">
        <v>140</v>
      </c>
      <c r="B21" s="15">
        <v>3</v>
      </c>
      <c r="C21" s="15">
        <v>16045.1</v>
      </c>
      <c r="D21" s="15">
        <v>7211.9</v>
      </c>
      <c r="E21" s="15">
        <v>1304.5</v>
      </c>
      <c r="F21" s="15">
        <v>6340.9</v>
      </c>
      <c r="G21" s="15">
        <v>870.9</v>
      </c>
      <c r="H21" s="15">
        <v>410.6</v>
      </c>
      <c r="I21" s="15">
        <v>16679</v>
      </c>
      <c r="J21" s="15">
        <v>15280.9</v>
      </c>
      <c r="K21" s="39">
        <v>409.8</v>
      </c>
      <c r="L21" s="39">
        <v>455</v>
      </c>
    </row>
    <row r="22" spans="1:12" s="19" customFormat="1" ht="13.5" customHeight="1" x14ac:dyDescent="0.15">
      <c r="A22" s="124" t="s">
        <v>141</v>
      </c>
      <c r="B22" s="15">
        <v>1</v>
      </c>
      <c r="C22" s="15">
        <v>2286</v>
      </c>
      <c r="D22" s="15">
        <v>667.5</v>
      </c>
      <c r="E22" s="15">
        <v>492.8</v>
      </c>
      <c r="F22" s="15">
        <v>19</v>
      </c>
      <c r="G22" s="15">
        <v>648.5</v>
      </c>
      <c r="H22" s="15">
        <v>500</v>
      </c>
      <c r="I22" s="15">
        <v>2286</v>
      </c>
      <c r="J22" s="15">
        <v>1721.1</v>
      </c>
      <c r="K22" s="39">
        <v>207.8</v>
      </c>
      <c r="L22" s="39">
        <v>35</v>
      </c>
    </row>
    <row r="23" spans="1:12" s="19" customFormat="1" ht="13.5" customHeight="1" x14ac:dyDescent="0.15">
      <c r="A23" s="124" t="s">
        <v>195</v>
      </c>
      <c r="B23" s="15">
        <v>20</v>
      </c>
      <c r="C23" s="15">
        <v>262292</v>
      </c>
      <c r="D23" s="15">
        <v>107912.4</v>
      </c>
      <c r="E23" s="15">
        <v>22173.8</v>
      </c>
      <c r="F23" s="15">
        <v>61775.7</v>
      </c>
      <c r="G23" s="15">
        <v>46136.1</v>
      </c>
      <c r="H23" s="15">
        <v>45910.400000000001</v>
      </c>
      <c r="I23" s="15">
        <v>260100.9</v>
      </c>
      <c r="J23" s="15">
        <v>258006.2</v>
      </c>
      <c r="K23" s="39">
        <v>-1324.5</v>
      </c>
      <c r="L23" s="39">
        <v>785</v>
      </c>
    </row>
    <row r="24" spans="1:12" s="19" customFormat="1" ht="13.5" customHeight="1" x14ac:dyDescent="0.15">
      <c r="A24" s="124" t="s">
        <v>143</v>
      </c>
      <c r="B24" s="15">
        <v>14</v>
      </c>
      <c r="C24" s="15">
        <v>308478</v>
      </c>
      <c r="D24" s="15">
        <v>110932.1</v>
      </c>
      <c r="E24" s="15">
        <v>133585</v>
      </c>
      <c r="F24" s="15">
        <v>54969.8</v>
      </c>
      <c r="G24" s="15">
        <v>55962.2</v>
      </c>
      <c r="H24" s="15">
        <v>30787.7</v>
      </c>
      <c r="I24" s="15">
        <v>242495.5</v>
      </c>
      <c r="J24" s="15">
        <v>223687.7</v>
      </c>
      <c r="K24" s="39">
        <v>10338.6</v>
      </c>
      <c r="L24" s="39">
        <v>2663</v>
      </c>
    </row>
    <row r="25" spans="1:12" s="19" customFormat="1" ht="13.5" customHeight="1" x14ac:dyDescent="0.15">
      <c r="A25" s="124" t="s">
        <v>144</v>
      </c>
      <c r="B25" s="15">
        <v>21</v>
      </c>
      <c r="C25" s="15">
        <v>264229.2</v>
      </c>
      <c r="D25" s="15">
        <v>557351</v>
      </c>
      <c r="E25" s="15">
        <v>265650.7</v>
      </c>
      <c r="F25" s="15">
        <v>487845.3</v>
      </c>
      <c r="G25" s="15">
        <v>69505.8</v>
      </c>
      <c r="H25" s="15">
        <v>95691.6</v>
      </c>
      <c r="I25" s="15">
        <v>252739.4</v>
      </c>
      <c r="J25" s="15">
        <v>244142.5</v>
      </c>
      <c r="K25" s="39">
        <v>-2661.4</v>
      </c>
      <c r="L25" s="39">
        <v>3334</v>
      </c>
    </row>
    <row r="26" spans="1:12" s="19" customFormat="1" ht="13.5" customHeight="1" x14ac:dyDescent="0.15">
      <c r="A26" s="124" t="s">
        <v>145</v>
      </c>
      <c r="B26" s="15">
        <v>11</v>
      </c>
      <c r="C26" s="15">
        <v>76020.3</v>
      </c>
      <c r="D26" s="15">
        <v>110559.8</v>
      </c>
      <c r="E26" s="15">
        <v>73695.5</v>
      </c>
      <c r="F26" s="15">
        <v>84349</v>
      </c>
      <c r="G26" s="15">
        <v>26210.5</v>
      </c>
      <c r="H26" s="15">
        <v>27794.2</v>
      </c>
      <c r="I26" s="15">
        <v>104389.3</v>
      </c>
      <c r="J26" s="15">
        <v>92527.7</v>
      </c>
      <c r="K26" s="39">
        <v>1772.9</v>
      </c>
      <c r="L26" s="39">
        <v>1269</v>
      </c>
    </row>
    <row r="27" spans="1:12" s="19" customFormat="1" ht="13.5" customHeight="1" x14ac:dyDescent="0.15">
      <c r="A27" s="127" t="s">
        <v>196</v>
      </c>
      <c r="B27" s="15">
        <v>5</v>
      </c>
      <c r="C27" s="15">
        <v>173620.5</v>
      </c>
      <c r="D27" s="15">
        <v>102830.5</v>
      </c>
      <c r="E27" s="15">
        <v>41011</v>
      </c>
      <c r="F27" s="15">
        <v>66970.7</v>
      </c>
      <c r="G27" s="15">
        <v>35860</v>
      </c>
      <c r="H27" s="15">
        <v>21335.8</v>
      </c>
      <c r="I27" s="15">
        <v>128308.9</v>
      </c>
      <c r="J27" s="15">
        <v>118722.8</v>
      </c>
      <c r="K27" s="39">
        <v>6992</v>
      </c>
      <c r="L27" s="39">
        <v>3244</v>
      </c>
    </row>
    <row r="28" spans="1:12" s="19" customFormat="1" ht="13.5" customHeight="1" x14ac:dyDescent="0.15">
      <c r="A28" s="124" t="s">
        <v>147</v>
      </c>
      <c r="B28" s="15">
        <v>11</v>
      </c>
      <c r="C28" s="15">
        <v>907306.7</v>
      </c>
      <c r="D28" s="15">
        <v>451263.4</v>
      </c>
      <c r="E28" s="15">
        <v>310125</v>
      </c>
      <c r="F28" s="15">
        <v>458088.8</v>
      </c>
      <c r="G28" s="15">
        <v>-6825.4</v>
      </c>
      <c r="H28" s="15">
        <v>97777.2</v>
      </c>
      <c r="I28" s="15">
        <v>1013016.8</v>
      </c>
      <c r="J28" s="15">
        <v>917711.3</v>
      </c>
      <c r="K28" s="39">
        <v>42328</v>
      </c>
      <c r="L28" s="39">
        <v>3844</v>
      </c>
    </row>
    <row r="29" spans="1:12" s="19" customFormat="1" ht="13.5" customHeight="1" x14ac:dyDescent="0.15">
      <c r="A29" s="124" t="s">
        <v>148</v>
      </c>
      <c r="B29" s="15">
        <v>42</v>
      </c>
      <c r="C29" s="15">
        <v>971679.4</v>
      </c>
      <c r="D29" s="15">
        <v>1205028.8</v>
      </c>
      <c r="E29" s="15">
        <v>399239.1</v>
      </c>
      <c r="F29" s="15">
        <v>713098.1</v>
      </c>
      <c r="G29" s="15">
        <v>491930.3</v>
      </c>
      <c r="H29" s="15">
        <v>157401</v>
      </c>
      <c r="I29" s="15">
        <v>1025635.3</v>
      </c>
      <c r="J29" s="15">
        <v>929323.9</v>
      </c>
      <c r="K29" s="39">
        <v>6614.3</v>
      </c>
      <c r="L29" s="39">
        <v>3839</v>
      </c>
    </row>
    <row r="30" spans="1:12" s="19" customFormat="1" ht="13.5" customHeight="1" x14ac:dyDescent="0.15">
      <c r="A30" s="124" t="s">
        <v>149</v>
      </c>
      <c r="B30" s="15">
        <v>2</v>
      </c>
      <c r="C30" s="15">
        <v>24923.9</v>
      </c>
      <c r="D30" s="15">
        <v>40458.9</v>
      </c>
      <c r="E30" s="15">
        <v>26766.3</v>
      </c>
      <c r="F30" s="15">
        <v>23493.4</v>
      </c>
      <c r="G30" s="15">
        <v>16965.5</v>
      </c>
      <c r="H30" s="15">
        <v>11000</v>
      </c>
      <c r="I30" s="15">
        <v>27049</v>
      </c>
      <c r="J30" s="15">
        <v>11342</v>
      </c>
      <c r="K30" s="39">
        <v>5213.7</v>
      </c>
      <c r="L30" s="39">
        <v>490</v>
      </c>
    </row>
    <row r="31" spans="1:12" s="19" customFormat="1" ht="13.5" customHeight="1" x14ac:dyDescent="0.15">
      <c r="A31" s="124" t="s">
        <v>150</v>
      </c>
      <c r="B31" s="15">
        <v>2</v>
      </c>
      <c r="C31" s="15">
        <v>14507</v>
      </c>
      <c r="D31" s="15">
        <v>11182.5</v>
      </c>
      <c r="E31" s="15">
        <v>7551.3</v>
      </c>
      <c r="F31" s="15">
        <v>6588.2</v>
      </c>
      <c r="G31" s="15">
        <v>4594.2</v>
      </c>
      <c r="H31" s="15">
        <v>1050</v>
      </c>
      <c r="I31" s="15">
        <v>13136.7</v>
      </c>
      <c r="J31" s="15">
        <v>12562.2</v>
      </c>
      <c r="K31" s="39">
        <v>314.3</v>
      </c>
      <c r="L31" s="39">
        <v>269</v>
      </c>
    </row>
    <row r="32" spans="1:12" s="19" customFormat="1" ht="13.5" customHeight="1" x14ac:dyDescent="0.15">
      <c r="A32" s="124" t="s">
        <v>151</v>
      </c>
      <c r="B32" s="15">
        <v>49</v>
      </c>
      <c r="C32" s="15">
        <v>292749.7</v>
      </c>
      <c r="D32" s="15">
        <v>354017.8</v>
      </c>
      <c r="E32" s="15">
        <v>115952.1</v>
      </c>
      <c r="F32" s="15">
        <v>163265</v>
      </c>
      <c r="G32" s="15">
        <v>190752.6</v>
      </c>
      <c r="H32" s="15">
        <v>136743</v>
      </c>
      <c r="I32" s="15">
        <v>326158</v>
      </c>
      <c r="J32" s="15">
        <v>280301</v>
      </c>
      <c r="K32" s="39">
        <v>11244.7</v>
      </c>
      <c r="L32" s="39">
        <v>3424</v>
      </c>
    </row>
    <row r="33" spans="1:12" s="19" customFormat="1" ht="13.5" customHeight="1" x14ac:dyDescent="0.15">
      <c r="A33" s="124" t="s">
        <v>152</v>
      </c>
      <c r="B33" s="15">
        <v>173</v>
      </c>
      <c r="C33" s="15">
        <v>1711244.8</v>
      </c>
      <c r="D33" s="15">
        <v>1946787.3</v>
      </c>
      <c r="E33" s="15">
        <v>1023275.3</v>
      </c>
      <c r="F33" s="15">
        <v>1265726.7</v>
      </c>
      <c r="G33" s="15">
        <v>681058.6</v>
      </c>
      <c r="H33" s="15">
        <v>499879</v>
      </c>
      <c r="I33" s="15">
        <v>1779897.1</v>
      </c>
      <c r="J33" s="15">
        <v>1508144.2</v>
      </c>
      <c r="K33" s="39">
        <v>74899</v>
      </c>
      <c r="L33" s="39">
        <v>24320</v>
      </c>
    </row>
    <row r="34" spans="1:12" s="19" customFormat="1" ht="13.5" customHeight="1" x14ac:dyDescent="0.15">
      <c r="A34" s="124" t="s">
        <v>155</v>
      </c>
      <c r="B34" s="15">
        <v>104</v>
      </c>
      <c r="C34" s="15">
        <v>36267258</v>
      </c>
      <c r="D34" s="15">
        <v>18742547</v>
      </c>
      <c r="E34" s="15">
        <v>13888980</v>
      </c>
      <c r="F34" s="15">
        <v>10562389</v>
      </c>
      <c r="G34" s="15">
        <v>8180159</v>
      </c>
      <c r="H34" s="15">
        <v>7177808</v>
      </c>
      <c r="I34" s="15">
        <v>36116602</v>
      </c>
      <c r="J34" s="15">
        <v>29785342</v>
      </c>
      <c r="K34" s="39">
        <v>3635113.6</v>
      </c>
      <c r="L34" s="39">
        <v>114795</v>
      </c>
    </row>
    <row r="35" spans="1:12" s="19" customFormat="1" ht="13.5" customHeight="1" x14ac:dyDescent="0.15">
      <c r="A35" s="124" t="s">
        <v>159</v>
      </c>
      <c r="B35" s="15">
        <v>6</v>
      </c>
      <c r="C35" s="15">
        <v>29706.2</v>
      </c>
      <c r="D35" s="15">
        <v>28821.8</v>
      </c>
      <c r="E35" s="15">
        <v>17654.3</v>
      </c>
      <c r="F35" s="15">
        <v>22890.9</v>
      </c>
      <c r="G35" s="15">
        <v>5931</v>
      </c>
      <c r="H35" s="15">
        <v>8476.5</v>
      </c>
      <c r="I35" s="15">
        <v>32376</v>
      </c>
      <c r="J35" s="15">
        <v>27530.799999999999</v>
      </c>
      <c r="K35" s="39">
        <v>870.1</v>
      </c>
      <c r="L35" s="39">
        <v>588</v>
      </c>
    </row>
    <row r="36" spans="1:12" s="19" customFormat="1" ht="13.5" customHeight="1" x14ac:dyDescent="0.15">
      <c r="A36" s="124" t="s">
        <v>160</v>
      </c>
      <c r="B36" s="15">
        <v>217</v>
      </c>
      <c r="C36" s="15">
        <v>4813490</v>
      </c>
      <c r="D36" s="15">
        <v>1762413.7</v>
      </c>
      <c r="E36" s="15">
        <v>755970.4</v>
      </c>
      <c r="F36" s="15">
        <v>1293186.7</v>
      </c>
      <c r="G36" s="15">
        <v>469224.3</v>
      </c>
      <c r="H36" s="15">
        <v>425663.8</v>
      </c>
      <c r="I36" s="15">
        <v>4787193</v>
      </c>
      <c r="J36" s="15">
        <v>4317669</v>
      </c>
      <c r="K36" s="39">
        <v>48664.9</v>
      </c>
      <c r="L36" s="39">
        <v>23121</v>
      </c>
    </row>
    <row r="37" spans="1:12" s="19" customFormat="1" ht="13.5" customHeight="1" x14ac:dyDescent="0.15">
      <c r="A37" s="124" t="s">
        <v>161</v>
      </c>
      <c r="B37" s="15">
        <v>55</v>
      </c>
      <c r="C37" s="15">
        <v>474828.7</v>
      </c>
      <c r="D37" s="15">
        <v>403120.8</v>
      </c>
      <c r="E37" s="15">
        <v>157961</v>
      </c>
      <c r="F37" s="15">
        <v>285451</v>
      </c>
      <c r="G37" s="15">
        <v>117669</v>
      </c>
      <c r="H37" s="15">
        <v>114869.1</v>
      </c>
      <c r="I37" s="15">
        <v>475542.7</v>
      </c>
      <c r="J37" s="15">
        <v>425657.3</v>
      </c>
      <c r="K37" s="39">
        <v>9898</v>
      </c>
      <c r="L37" s="39">
        <v>6193</v>
      </c>
    </row>
    <row r="38" spans="1:12" s="19" customFormat="1" ht="13.5" customHeight="1" x14ac:dyDescent="0.15">
      <c r="A38" s="124" t="s">
        <v>162</v>
      </c>
      <c r="B38" s="15">
        <v>81</v>
      </c>
      <c r="C38" s="15">
        <v>792061.5</v>
      </c>
      <c r="D38" s="15">
        <v>666375</v>
      </c>
      <c r="E38" s="15">
        <v>298076.5</v>
      </c>
      <c r="F38" s="15">
        <v>389852.6</v>
      </c>
      <c r="G38" s="15">
        <v>276520</v>
      </c>
      <c r="H38" s="15">
        <v>191532.79999999999</v>
      </c>
      <c r="I38" s="15">
        <v>778449.9</v>
      </c>
      <c r="J38" s="15">
        <v>700724.2</v>
      </c>
      <c r="K38" s="39">
        <v>10479.6</v>
      </c>
      <c r="L38" s="39">
        <v>8241</v>
      </c>
    </row>
    <row r="39" spans="1:12" s="19" customFormat="1" ht="13.5" customHeight="1" x14ac:dyDescent="0.15">
      <c r="A39" s="124" t="s">
        <v>163</v>
      </c>
      <c r="B39" s="15">
        <v>20</v>
      </c>
      <c r="C39" s="15">
        <v>538173</v>
      </c>
      <c r="D39" s="15">
        <v>371943.3</v>
      </c>
      <c r="E39" s="15">
        <v>179176.5</v>
      </c>
      <c r="F39" s="15">
        <v>232791.2</v>
      </c>
      <c r="G39" s="15">
        <v>139152.1</v>
      </c>
      <c r="H39" s="15">
        <v>87591.5</v>
      </c>
      <c r="I39" s="15">
        <v>508225.7</v>
      </c>
      <c r="J39" s="15">
        <v>409559.3</v>
      </c>
      <c r="K39" s="39">
        <v>9264</v>
      </c>
      <c r="L39" s="39">
        <v>3804</v>
      </c>
    </row>
    <row r="40" spans="1:12" s="19" customFormat="1" ht="13.5" customHeight="1" x14ac:dyDescent="0.15">
      <c r="A40" s="124" t="s">
        <v>164</v>
      </c>
      <c r="B40" s="15">
        <v>21</v>
      </c>
      <c r="C40" s="15">
        <v>267702</v>
      </c>
      <c r="D40" s="15">
        <v>192123.6</v>
      </c>
      <c r="E40" s="15">
        <v>121281.7</v>
      </c>
      <c r="F40" s="15">
        <v>146315.4</v>
      </c>
      <c r="G40" s="15">
        <v>45808.2</v>
      </c>
      <c r="H40" s="15">
        <v>34823.599999999999</v>
      </c>
      <c r="I40" s="15">
        <v>228602.3</v>
      </c>
      <c r="J40" s="15">
        <v>204334.2</v>
      </c>
      <c r="K40" s="39">
        <v>10393.5</v>
      </c>
      <c r="L40" s="39">
        <v>1987</v>
      </c>
    </row>
    <row r="41" spans="1:12" s="19" customFormat="1" ht="13.5" customHeight="1" x14ac:dyDescent="0.15">
      <c r="A41" s="124" t="s">
        <v>165</v>
      </c>
      <c r="B41" s="15">
        <v>25</v>
      </c>
      <c r="C41" s="15">
        <v>719301.3</v>
      </c>
      <c r="D41" s="15">
        <v>596869.4</v>
      </c>
      <c r="E41" s="15">
        <v>170948.5</v>
      </c>
      <c r="F41" s="15">
        <v>295542.7</v>
      </c>
      <c r="G41" s="15">
        <v>301326.8</v>
      </c>
      <c r="H41" s="15">
        <v>155048</v>
      </c>
      <c r="I41" s="15">
        <v>734998.9</v>
      </c>
      <c r="J41" s="15">
        <v>623108.1</v>
      </c>
      <c r="K41" s="39">
        <v>13107.4</v>
      </c>
      <c r="L41" s="39">
        <v>3778</v>
      </c>
    </row>
    <row r="42" spans="1:12" s="19" customFormat="1" ht="13.5" customHeight="1" x14ac:dyDescent="0.15">
      <c r="A42" s="127" t="s">
        <v>166</v>
      </c>
      <c r="B42" s="15">
        <v>4</v>
      </c>
      <c r="C42" s="15">
        <v>29970.9</v>
      </c>
      <c r="D42" s="15">
        <v>28402.400000000001</v>
      </c>
      <c r="E42" s="15">
        <v>23936.3</v>
      </c>
      <c r="F42" s="15">
        <v>11215.7</v>
      </c>
      <c r="G42" s="15">
        <v>17186.8</v>
      </c>
      <c r="H42" s="15">
        <v>8541</v>
      </c>
      <c r="I42" s="15">
        <v>27399.5</v>
      </c>
      <c r="J42" s="15">
        <v>17940</v>
      </c>
      <c r="K42" s="39">
        <v>3402.9</v>
      </c>
      <c r="L42" s="39">
        <v>516</v>
      </c>
    </row>
    <row r="43" spans="1:12" s="19" customFormat="1" ht="13.5" customHeight="1" x14ac:dyDescent="0.15">
      <c r="A43" s="124" t="s">
        <v>167</v>
      </c>
      <c r="B43" s="15">
        <v>3</v>
      </c>
      <c r="C43" s="15">
        <v>10898.3</v>
      </c>
      <c r="D43" s="15">
        <v>11638.6</v>
      </c>
      <c r="E43" s="15">
        <v>788.9</v>
      </c>
      <c r="F43" s="15">
        <v>4743.8</v>
      </c>
      <c r="G43" s="15">
        <v>6894.8</v>
      </c>
      <c r="H43" s="15">
        <v>4250</v>
      </c>
      <c r="I43" s="15">
        <v>8954</v>
      </c>
      <c r="J43" s="15">
        <v>6783.4</v>
      </c>
      <c r="K43" s="39">
        <v>864.6</v>
      </c>
      <c r="L43" s="39">
        <v>194</v>
      </c>
    </row>
    <row r="44" spans="1:12" s="19" customFormat="1" ht="13.5" customHeight="1" x14ac:dyDescent="0.15">
      <c r="A44" s="124" t="s">
        <v>168</v>
      </c>
      <c r="B44" s="15">
        <v>2</v>
      </c>
      <c r="C44" s="15">
        <v>15432.6</v>
      </c>
      <c r="D44" s="15">
        <v>5071.3</v>
      </c>
      <c r="E44" s="15">
        <v>455.8</v>
      </c>
      <c r="F44" s="15">
        <v>882</v>
      </c>
      <c r="G44" s="15">
        <v>4189.2</v>
      </c>
      <c r="H44" s="15">
        <v>897</v>
      </c>
      <c r="I44" s="15">
        <v>4534.7</v>
      </c>
      <c r="J44" s="15">
        <v>3714.2</v>
      </c>
      <c r="K44" s="39">
        <v>435</v>
      </c>
      <c r="L44" s="39">
        <v>91</v>
      </c>
    </row>
    <row r="45" spans="1:12" s="19" customFormat="1" ht="13.5" customHeight="1" x14ac:dyDescent="0.15">
      <c r="A45" s="124" t="s">
        <v>169</v>
      </c>
      <c r="B45" s="15">
        <v>35</v>
      </c>
      <c r="C45" s="15">
        <v>461236</v>
      </c>
      <c r="D45" s="15">
        <v>271766.5</v>
      </c>
      <c r="E45" s="15">
        <v>119906.9</v>
      </c>
      <c r="F45" s="15">
        <v>197356.7</v>
      </c>
      <c r="G45" s="15">
        <v>74410</v>
      </c>
      <c r="H45" s="15">
        <v>89158.5</v>
      </c>
      <c r="I45" s="15">
        <v>475472.9</v>
      </c>
      <c r="J45" s="15">
        <v>467130.7</v>
      </c>
      <c r="K45" s="39">
        <v>-3713.7</v>
      </c>
      <c r="L45" s="39">
        <v>2206</v>
      </c>
    </row>
    <row r="46" spans="1:12" s="19" customFormat="1" ht="13.5" customHeight="1" x14ac:dyDescent="0.15">
      <c r="A46" s="124" t="s">
        <v>170</v>
      </c>
      <c r="B46" s="15">
        <v>2</v>
      </c>
      <c r="C46" s="15">
        <v>10212</v>
      </c>
      <c r="D46" s="15">
        <v>4783.5</v>
      </c>
      <c r="E46" s="15">
        <v>1451.6</v>
      </c>
      <c r="F46" s="15">
        <v>1194.2</v>
      </c>
      <c r="G46" s="15">
        <v>3589.3</v>
      </c>
      <c r="H46" s="15">
        <v>1500</v>
      </c>
      <c r="I46" s="15">
        <v>9612</v>
      </c>
      <c r="J46" s="15">
        <v>8561</v>
      </c>
      <c r="K46" s="39">
        <v>316.8</v>
      </c>
      <c r="L46" s="39">
        <v>83</v>
      </c>
    </row>
    <row r="47" spans="1:12" s="19" customFormat="1" ht="13.5" customHeight="1" x14ac:dyDescent="0.15">
      <c r="A47" s="124" t="s">
        <v>171</v>
      </c>
      <c r="B47" s="15">
        <v>15</v>
      </c>
      <c r="C47" s="131">
        <v>295924</v>
      </c>
      <c r="D47" s="131">
        <v>438251</v>
      </c>
      <c r="E47" s="131">
        <v>268233</v>
      </c>
      <c r="F47" s="131">
        <v>284917</v>
      </c>
      <c r="G47" s="131">
        <v>153334</v>
      </c>
      <c r="H47" s="131">
        <v>101445</v>
      </c>
      <c r="I47" s="131">
        <v>297649</v>
      </c>
      <c r="J47" s="131">
        <v>246544</v>
      </c>
      <c r="K47" s="131">
        <v>39167</v>
      </c>
      <c r="L47" s="131">
        <v>1435</v>
      </c>
    </row>
    <row r="48" spans="1:12" s="19" customFormat="1" ht="13.5" customHeight="1" x14ac:dyDescent="0.15">
      <c r="A48" s="124" t="s">
        <v>172</v>
      </c>
      <c r="B48" s="15">
        <v>6</v>
      </c>
      <c r="C48" s="15">
        <v>141683</v>
      </c>
      <c r="D48" s="15">
        <v>236926.5</v>
      </c>
      <c r="E48" s="15">
        <v>160785.60000000001</v>
      </c>
      <c r="F48" s="15">
        <v>181411.9</v>
      </c>
      <c r="G48" s="15">
        <v>55514.6</v>
      </c>
      <c r="H48" s="15">
        <v>37744</v>
      </c>
      <c r="I48" s="15">
        <v>139852.4</v>
      </c>
      <c r="J48" s="15">
        <v>127054.2</v>
      </c>
      <c r="K48" s="39">
        <v>14949.4</v>
      </c>
      <c r="L48" s="39">
        <v>787</v>
      </c>
    </row>
    <row r="49" spans="1:12" s="19" customFormat="1" ht="13.5" customHeight="1" x14ac:dyDescent="0.15">
      <c r="A49" s="124" t="s">
        <v>449</v>
      </c>
      <c r="B49" s="131">
        <v>8</v>
      </c>
      <c r="C49" s="131">
        <v>152129.1</v>
      </c>
      <c r="D49" s="131">
        <v>194054.9</v>
      </c>
      <c r="E49" s="131">
        <v>102382.39999999999</v>
      </c>
      <c r="F49" s="131">
        <v>99796.2</v>
      </c>
      <c r="G49" s="131">
        <v>94258.6</v>
      </c>
      <c r="H49" s="131">
        <v>62700.7</v>
      </c>
      <c r="I49" s="131">
        <v>154615.6</v>
      </c>
      <c r="J49" s="131">
        <v>118289.3</v>
      </c>
      <c r="K49" s="39">
        <v>22688.1</v>
      </c>
      <c r="L49" s="39">
        <v>593</v>
      </c>
    </row>
    <row r="50" spans="1:12" s="19" customFormat="1" ht="13.5" customHeight="1" thickBot="1" x14ac:dyDescent="0.2">
      <c r="A50" s="125" t="s">
        <v>450</v>
      </c>
      <c r="B50" s="18">
        <v>1</v>
      </c>
      <c r="C50" s="18">
        <v>2111.4</v>
      </c>
      <c r="D50" s="18">
        <v>7269.9</v>
      </c>
      <c r="E50" s="18">
        <v>5065</v>
      </c>
      <c r="F50" s="18">
        <v>3708.9</v>
      </c>
      <c r="G50" s="18">
        <v>3561</v>
      </c>
      <c r="H50" s="18">
        <v>1000</v>
      </c>
      <c r="I50" s="18">
        <v>3181</v>
      </c>
      <c r="J50" s="18">
        <v>1200.5</v>
      </c>
      <c r="K50" s="40">
        <v>1529.3</v>
      </c>
      <c r="L50" s="40">
        <v>55</v>
      </c>
    </row>
  </sheetData>
  <mergeCells count="16">
    <mergeCell ref="G1:L1"/>
    <mergeCell ref="E2:F2"/>
    <mergeCell ref="H2:I2"/>
    <mergeCell ref="K2:L2"/>
    <mergeCell ref="A3:A4"/>
    <mergeCell ref="B3:B4"/>
    <mergeCell ref="C3:C4"/>
    <mergeCell ref="D3:D4"/>
    <mergeCell ref="B1:F1"/>
    <mergeCell ref="K3:K4"/>
    <mergeCell ref="L3:L4"/>
    <mergeCell ref="E3:E4"/>
    <mergeCell ref="F3:F4"/>
    <mergeCell ref="G3:G4"/>
    <mergeCell ref="I3:I4"/>
    <mergeCell ref="J3:J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73"/>
  <sheetViews>
    <sheetView showGridLines="0" showZeros="0" workbookViewId="0">
      <pane xSplit="1" ySplit="4" topLeftCell="B5" activePane="bottomRight" state="frozenSplit"/>
      <selection activeCell="H76" sqref="H76"/>
      <selection pane="topRight" activeCell="H76" sqref="H76"/>
      <selection pane="bottomLeft" activeCell="H76" sqref="H76"/>
      <selection pane="bottomRight" activeCell="H76" sqref="H76"/>
    </sheetView>
  </sheetViews>
  <sheetFormatPr defaultColWidth="9" defaultRowHeight="12" x14ac:dyDescent="0.15"/>
  <cols>
    <col min="1" max="1" width="28.5" style="19" customWidth="1"/>
    <col min="2" max="2" width="7.875" style="120" customWidth="1"/>
    <col min="3" max="6" width="10" style="44" customWidth="1"/>
    <col min="7" max="7" width="8.625" style="44" customWidth="1"/>
    <col min="8" max="8" width="7.875" style="44" customWidth="1"/>
    <col min="9" max="9" width="9.25" style="44" customWidth="1"/>
    <col min="10" max="10" width="8.75" style="44" customWidth="1"/>
    <col min="11" max="11" width="8.375" style="44" customWidth="1"/>
    <col min="12" max="12" width="10.625" style="44" customWidth="1"/>
    <col min="13" max="13" width="9" style="2" customWidth="1"/>
    <col min="14" max="16384" width="9" style="2"/>
  </cols>
  <sheetData>
    <row r="1" spans="1:12" s="41" customFormat="1" ht="24.95" customHeight="1" x14ac:dyDescent="0.15">
      <c r="A1" s="121"/>
      <c r="B1" s="270" t="s">
        <v>197</v>
      </c>
      <c r="C1" s="270"/>
      <c r="D1" s="270"/>
      <c r="E1" s="270"/>
      <c r="F1" s="270"/>
      <c r="G1" s="270" t="s">
        <v>198</v>
      </c>
      <c r="H1" s="270"/>
      <c r="I1" s="270"/>
      <c r="J1" s="270"/>
      <c r="K1" s="270"/>
      <c r="L1" s="270"/>
    </row>
    <row r="2" spans="1:12" ht="20.100000000000001" customHeight="1" thickBot="1" x14ac:dyDescent="0.2">
      <c r="C2" s="179" t="str">
        <f>'13-5'!C2</f>
        <v>（2018年）</v>
      </c>
      <c r="E2" s="236" t="s">
        <v>51</v>
      </c>
      <c r="F2" s="236"/>
      <c r="G2" s="134"/>
      <c r="H2" s="235" t="str">
        <f>C2</f>
        <v>（2018年）</v>
      </c>
      <c r="I2" s="235"/>
      <c r="K2" s="236" t="s">
        <v>51</v>
      </c>
      <c r="L2" s="236"/>
    </row>
    <row r="3" spans="1:12" ht="20.100000000000001" customHeight="1" x14ac:dyDescent="0.15">
      <c r="A3" s="254" t="s">
        <v>6</v>
      </c>
      <c r="B3" s="246" t="s">
        <v>199</v>
      </c>
      <c r="C3" s="246" t="s">
        <v>53</v>
      </c>
      <c r="D3" s="230" t="s">
        <v>55</v>
      </c>
      <c r="E3" s="246" t="s">
        <v>57</v>
      </c>
      <c r="F3" s="230" t="s">
        <v>60</v>
      </c>
      <c r="G3" s="230" t="s">
        <v>177</v>
      </c>
      <c r="H3" s="180"/>
      <c r="I3" s="249" t="s">
        <v>178</v>
      </c>
      <c r="J3" s="230" t="s">
        <v>179</v>
      </c>
      <c r="K3" s="230" t="s">
        <v>68</v>
      </c>
      <c r="L3" s="237" t="s">
        <v>71</v>
      </c>
    </row>
    <row r="4" spans="1:12" ht="30" customHeight="1" x14ac:dyDescent="0.15">
      <c r="A4" s="255"/>
      <c r="B4" s="248"/>
      <c r="C4" s="247"/>
      <c r="D4" s="231"/>
      <c r="E4" s="247"/>
      <c r="F4" s="231"/>
      <c r="G4" s="233"/>
      <c r="H4" s="181" t="s">
        <v>77</v>
      </c>
      <c r="I4" s="250"/>
      <c r="J4" s="233"/>
      <c r="K4" s="231"/>
      <c r="L4" s="240"/>
    </row>
    <row r="5" spans="1:12" s="42" customFormat="1" ht="14.45" customHeight="1" x14ac:dyDescent="0.15">
      <c r="A5" s="122" t="s">
        <v>83</v>
      </c>
      <c r="B5" s="38">
        <v>82</v>
      </c>
      <c r="C5" s="49">
        <v>9153632</v>
      </c>
      <c r="D5" s="49">
        <v>8892587</v>
      </c>
      <c r="E5" s="49">
        <v>5666435</v>
      </c>
      <c r="F5" s="49">
        <v>4892331.7</v>
      </c>
      <c r="G5" s="49">
        <v>4000255.3</v>
      </c>
      <c r="H5" s="49">
        <v>1651817.4</v>
      </c>
      <c r="I5" s="49">
        <v>9531382</v>
      </c>
      <c r="J5" s="49">
        <v>8209148</v>
      </c>
      <c r="K5" s="52">
        <v>1055197.8</v>
      </c>
      <c r="L5" s="52">
        <v>46647</v>
      </c>
    </row>
    <row r="6" spans="1:12" s="20" customFormat="1" ht="14.45" customHeight="1" x14ac:dyDescent="0.15">
      <c r="A6" s="123" t="s">
        <v>92</v>
      </c>
      <c r="B6" s="39"/>
      <c r="C6" s="12"/>
      <c r="D6" s="12"/>
      <c r="E6" s="12"/>
      <c r="F6" s="12"/>
      <c r="G6" s="12"/>
      <c r="H6" s="12"/>
      <c r="I6" s="12"/>
      <c r="J6" s="12"/>
      <c r="K6" s="38"/>
      <c r="L6" s="38"/>
    </row>
    <row r="7" spans="1:12" s="19" customFormat="1" ht="14.45" customHeight="1" x14ac:dyDescent="0.15">
      <c r="A7" s="124" t="s">
        <v>109</v>
      </c>
      <c r="B7" s="39">
        <v>20</v>
      </c>
      <c r="C7" s="131">
        <v>2933382.8</v>
      </c>
      <c r="D7" s="131">
        <v>3630887</v>
      </c>
      <c r="E7" s="131">
        <v>2687882.2</v>
      </c>
      <c r="F7" s="131">
        <v>2463602.6</v>
      </c>
      <c r="G7" s="131">
        <v>1167284</v>
      </c>
      <c r="H7" s="131">
        <v>594060.1</v>
      </c>
      <c r="I7" s="131">
        <v>3246106.5</v>
      </c>
      <c r="J7" s="131">
        <v>2853465.6</v>
      </c>
      <c r="K7" s="39">
        <v>321800</v>
      </c>
      <c r="L7" s="39">
        <v>17046</v>
      </c>
    </row>
    <row r="8" spans="1:12" s="19" customFormat="1" ht="14.45" customHeight="1" x14ac:dyDescent="0.15">
      <c r="A8" s="124" t="s">
        <v>200</v>
      </c>
      <c r="B8" s="39">
        <v>15</v>
      </c>
      <c r="C8" s="131">
        <v>837446.1</v>
      </c>
      <c r="D8" s="131">
        <v>1738718.2</v>
      </c>
      <c r="E8" s="131">
        <v>913340.6</v>
      </c>
      <c r="F8" s="131">
        <v>1098371.7</v>
      </c>
      <c r="G8" s="131">
        <v>640346</v>
      </c>
      <c r="H8" s="131">
        <v>394513</v>
      </c>
      <c r="I8" s="131">
        <v>971747.8</v>
      </c>
      <c r="J8" s="131">
        <v>825230.8</v>
      </c>
      <c r="K8" s="39">
        <v>67202</v>
      </c>
      <c r="L8" s="39">
        <v>8250</v>
      </c>
    </row>
    <row r="9" spans="1:12" s="19" customFormat="1" ht="14.45" customHeight="1" x14ac:dyDescent="0.15">
      <c r="A9" s="124" t="s">
        <v>201</v>
      </c>
      <c r="B9" s="39">
        <v>1</v>
      </c>
      <c r="C9" s="131">
        <v>1696781.5</v>
      </c>
      <c r="D9" s="131">
        <v>1122810.2</v>
      </c>
      <c r="E9" s="131">
        <v>1464971.4</v>
      </c>
      <c r="F9" s="131">
        <v>986468.8</v>
      </c>
      <c r="G9" s="131">
        <v>136341.4</v>
      </c>
      <c r="H9" s="131">
        <v>42064.2</v>
      </c>
      <c r="I9" s="131">
        <v>1813506.1</v>
      </c>
      <c r="J9" s="131">
        <v>1646040</v>
      </c>
      <c r="K9" s="39">
        <v>214293.4</v>
      </c>
      <c r="L9" s="39">
        <v>7100</v>
      </c>
    </row>
    <row r="10" spans="1:12" s="19" customFormat="1" ht="14.45" customHeight="1" x14ac:dyDescent="0.15">
      <c r="A10" s="124" t="s">
        <v>112</v>
      </c>
      <c r="B10" s="39">
        <v>4</v>
      </c>
      <c r="C10" s="131">
        <v>399155.20000000001</v>
      </c>
      <c r="D10" s="131">
        <v>769358.6</v>
      </c>
      <c r="E10" s="131">
        <v>309570.2</v>
      </c>
      <c r="F10" s="131">
        <v>378762.1</v>
      </c>
      <c r="G10" s="131">
        <v>390596.4</v>
      </c>
      <c r="H10" s="131">
        <v>157482.9</v>
      </c>
      <c r="I10" s="131">
        <v>460852.6</v>
      </c>
      <c r="J10" s="131">
        <v>382194.8</v>
      </c>
      <c r="K10" s="39">
        <v>40304.6</v>
      </c>
      <c r="L10" s="39">
        <v>1696</v>
      </c>
    </row>
    <row r="11" spans="1:12" s="19" customFormat="1" ht="14.45" customHeight="1" x14ac:dyDescent="0.15">
      <c r="A11" s="124" t="s">
        <v>113</v>
      </c>
      <c r="B11" s="39">
        <v>0</v>
      </c>
      <c r="C11" s="131">
        <v>0</v>
      </c>
      <c r="D11" s="131">
        <v>0</v>
      </c>
      <c r="E11" s="131">
        <v>0</v>
      </c>
      <c r="F11" s="131">
        <v>0</v>
      </c>
      <c r="G11" s="131">
        <v>0</v>
      </c>
      <c r="H11" s="131">
        <v>0</v>
      </c>
      <c r="I11" s="131">
        <v>0</v>
      </c>
      <c r="J11" s="131">
        <v>0</v>
      </c>
      <c r="K11" s="39">
        <v>0</v>
      </c>
      <c r="L11" s="39">
        <v>0</v>
      </c>
    </row>
    <row r="12" spans="1:12" s="19" customFormat="1" ht="14.45" customHeight="1" x14ac:dyDescent="0.15">
      <c r="A12" s="124" t="s">
        <v>114</v>
      </c>
      <c r="B12" s="39">
        <v>62</v>
      </c>
      <c r="C12" s="39">
        <v>6220249</v>
      </c>
      <c r="D12" s="39">
        <v>5261700</v>
      </c>
      <c r="E12" s="39">
        <v>2978552</v>
      </c>
      <c r="F12" s="39">
        <v>2428729</v>
      </c>
      <c r="G12" s="39">
        <v>2832971</v>
      </c>
      <c r="H12" s="39">
        <v>1057757</v>
      </c>
      <c r="I12" s="39">
        <v>6285276</v>
      </c>
      <c r="J12" s="39">
        <v>5355682</v>
      </c>
      <c r="K12" s="39">
        <v>733398</v>
      </c>
      <c r="L12" s="39">
        <v>29601</v>
      </c>
    </row>
    <row r="13" spans="1:12" s="19" customFormat="1" ht="14.45" customHeight="1" x14ac:dyDescent="0.15">
      <c r="A13" s="124" t="s">
        <v>115</v>
      </c>
      <c r="B13" s="39">
        <v>24</v>
      </c>
      <c r="C13" s="131">
        <v>629858</v>
      </c>
      <c r="D13" s="131">
        <v>603363.5</v>
      </c>
      <c r="E13" s="131">
        <v>318114</v>
      </c>
      <c r="F13" s="131">
        <v>230965.8</v>
      </c>
      <c r="G13" s="131">
        <v>372398</v>
      </c>
      <c r="H13" s="131">
        <v>134296</v>
      </c>
      <c r="I13" s="131">
        <v>637896</v>
      </c>
      <c r="J13" s="131">
        <v>523934.1</v>
      </c>
      <c r="K13" s="39">
        <v>60731.4</v>
      </c>
      <c r="L13" s="39">
        <v>11551</v>
      </c>
    </row>
    <row r="14" spans="1:12" s="19" customFormat="1" ht="14.45" customHeight="1" x14ac:dyDescent="0.15">
      <c r="A14" s="124" t="s">
        <v>116</v>
      </c>
      <c r="B14" s="39">
        <v>35</v>
      </c>
      <c r="C14" s="131">
        <v>2985053.7</v>
      </c>
      <c r="D14" s="131">
        <v>2150643</v>
      </c>
      <c r="E14" s="131">
        <v>1449389.7</v>
      </c>
      <c r="F14" s="131">
        <v>914417.9</v>
      </c>
      <c r="G14" s="131">
        <v>1236225</v>
      </c>
      <c r="H14" s="131">
        <v>884997.9</v>
      </c>
      <c r="I14" s="131">
        <v>3038262.3</v>
      </c>
      <c r="J14" s="131">
        <v>2666623.5</v>
      </c>
      <c r="K14" s="39">
        <v>226097.8</v>
      </c>
      <c r="L14" s="39">
        <v>11030</v>
      </c>
    </row>
    <row r="15" spans="1:12" s="19" customFormat="1" ht="14.45" customHeight="1" x14ac:dyDescent="0.15">
      <c r="A15" s="124" t="s">
        <v>117</v>
      </c>
      <c r="B15" s="39">
        <v>2</v>
      </c>
      <c r="C15" s="131">
        <v>2512089</v>
      </c>
      <c r="D15" s="131">
        <v>2418491.1</v>
      </c>
      <c r="E15" s="131">
        <v>1180317.2</v>
      </c>
      <c r="F15" s="131">
        <v>1269726</v>
      </c>
      <c r="G15" s="131">
        <v>1148765.2</v>
      </c>
      <c r="H15" s="131">
        <v>32863.599999999999</v>
      </c>
      <c r="I15" s="131">
        <v>2504006.5</v>
      </c>
      <c r="J15" s="131">
        <v>2074331.5</v>
      </c>
      <c r="K15" s="39">
        <v>438233.59999999998</v>
      </c>
      <c r="L15" s="39">
        <v>6617</v>
      </c>
    </row>
    <row r="16" spans="1:12" s="19" customFormat="1" ht="14.45" customHeight="1" x14ac:dyDescent="0.15">
      <c r="A16" s="124" t="s">
        <v>118</v>
      </c>
      <c r="B16" s="39">
        <v>1</v>
      </c>
      <c r="C16" s="131">
        <v>93247.8</v>
      </c>
      <c r="D16" s="131">
        <v>89202.6</v>
      </c>
      <c r="E16" s="131">
        <v>30731.1</v>
      </c>
      <c r="F16" s="131">
        <v>13619.5</v>
      </c>
      <c r="G16" s="131">
        <v>75583</v>
      </c>
      <c r="H16" s="131">
        <v>5600</v>
      </c>
      <c r="I16" s="131">
        <v>105110.5</v>
      </c>
      <c r="J16" s="131">
        <v>90793.1</v>
      </c>
      <c r="K16" s="39">
        <v>8335.1</v>
      </c>
      <c r="L16" s="39">
        <v>403</v>
      </c>
    </row>
    <row r="17" spans="1:12" s="19" customFormat="1" ht="14.45" customHeight="1" x14ac:dyDescent="0.15">
      <c r="A17" s="124" t="s">
        <v>187</v>
      </c>
      <c r="B17" s="39">
        <v>8</v>
      </c>
      <c r="C17" s="39">
        <v>93879.3</v>
      </c>
      <c r="D17" s="39">
        <v>131096.5</v>
      </c>
      <c r="E17" s="39">
        <v>153321.1</v>
      </c>
      <c r="F17" s="39">
        <v>56354.2</v>
      </c>
      <c r="G17" s="39">
        <v>74742</v>
      </c>
      <c r="H17" s="39">
        <v>52526.3</v>
      </c>
      <c r="I17" s="39">
        <v>99835.3</v>
      </c>
      <c r="J17" s="39">
        <v>89424.6</v>
      </c>
      <c r="K17" s="39">
        <v>6261</v>
      </c>
      <c r="L17" s="39">
        <v>1344</v>
      </c>
    </row>
    <row r="18" spans="1:12" s="20" customFormat="1" ht="14.45" customHeight="1" x14ac:dyDescent="0.15">
      <c r="A18" s="123" t="s">
        <v>120</v>
      </c>
      <c r="B18" s="39"/>
      <c r="C18" s="39"/>
      <c r="D18" s="39"/>
      <c r="E18" s="39"/>
      <c r="F18" s="39"/>
      <c r="G18" s="39"/>
      <c r="H18" s="39"/>
      <c r="I18" s="39"/>
      <c r="J18" s="39"/>
      <c r="K18" s="39"/>
      <c r="L18" s="39"/>
    </row>
    <row r="19" spans="1:12" s="19" customFormat="1" ht="14.45" customHeight="1" x14ac:dyDescent="0.15">
      <c r="A19" s="103" t="s">
        <v>121</v>
      </c>
      <c r="B19" s="39">
        <v>1</v>
      </c>
      <c r="C19" s="39">
        <v>10544.4</v>
      </c>
      <c r="D19" s="39">
        <v>15720.6</v>
      </c>
      <c r="E19" s="39">
        <v>14387.9</v>
      </c>
      <c r="F19" s="39">
        <v>4345.2</v>
      </c>
      <c r="G19" s="39">
        <v>11375.4</v>
      </c>
      <c r="H19" s="39">
        <v>10000</v>
      </c>
      <c r="I19" s="39">
        <v>9102.5</v>
      </c>
      <c r="J19" s="39">
        <v>6863.8</v>
      </c>
      <c r="K19" s="39">
        <v>-367.7</v>
      </c>
      <c r="L19" s="39">
        <v>151</v>
      </c>
    </row>
    <row r="20" spans="1:12" s="19" customFormat="1" ht="14.45" customHeight="1" x14ac:dyDescent="0.15">
      <c r="A20" s="103" t="s">
        <v>134</v>
      </c>
      <c r="B20" s="39">
        <v>1</v>
      </c>
      <c r="C20" s="39">
        <v>10544.4</v>
      </c>
      <c r="D20" s="131">
        <v>15720.6</v>
      </c>
      <c r="E20" s="131">
        <v>14387.9</v>
      </c>
      <c r="F20" s="131">
        <v>4345.2</v>
      </c>
      <c r="G20" s="131">
        <v>11375.4</v>
      </c>
      <c r="H20" s="131">
        <v>10000</v>
      </c>
      <c r="I20" s="131">
        <v>9102.5</v>
      </c>
      <c r="J20" s="131">
        <v>6863.8</v>
      </c>
      <c r="K20" s="39">
        <v>-367.7</v>
      </c>
      <c r="L20" s="39">
        <v>151</v>
      </c>
    </row>
    <row r="21" spans="1:12" s="19" customFormat="1" ht="14.45" customHeight="1" x14ac:dyDescent="0.15">
      <c r="A21" s="124" t="s">
        <v>135</v>
      </c>
      <c r="B21" s="39">
        <v>75</v>
      </c>
      <c r="C21" s="39">
        <v>8850268</v>
      </c>
      <c r="D21" s="131">
        <v>7623507</v>
      </c>
      <c r="E21" s="131">
        <v>4925633</v>
      </c>
      <c r="F21" s="131">
        <v>4077846</v>
      </c>
      <c r="G21" s="131">
        <v>3545661</v>
      </c>
      <c r="H21" s="131">
        <v>1292239</v>
      </c>
      <c r="I21" s="131">
        <v>9214008</v>
      </c>
      <c r="J21" s="131">
        <v>7935141</v>
      </c>
      <c r="K21" s="39">
        <v>1034501</v>
      </c>
      <c r="L21" s="39">
        <v>45210</v>
      </c>
    </row>
    <row r="22" spans="1:12" s="19" customFormat="1" ht="14.45" customHeight="1" x14ac:dyDescent="0.15">
      <c r="A22" s="124" t="s">
        <v>136</v>
      </c>
      <c r="B22" s="39">
        <v>5</v>
      </c>
      <c r="C22" s="39">
        <v>71191.7</v>
      </c>
      <c r="D22" s="131">
        <v>49625.4</v>
      </c>
      <c r="E22" s="131">
        <v>29388.7</v>
      </c>
      <c r="F22" s="131">
        <v>23622.7</v>
      </c>
      <c r="G22" s="131">
        <v>26002.6</v>
      </c>
      <c r="H22" s="131">
        <v>12454.3</v>
      </c>
      <c r="I22" s="131">
        <v>53002.7</v>
      </c>
      <c r="J22" s="131">
        <v>44489.2</v>
      </c>
      <c r="K22" s="39">
        <v>-677.3</v>
      </c>
      <c r="L22" s="39">
        <v>875</v>
      </c>
    </row>
    <row r="23" spans="1:12" s="19" customFormat="1" ht="14.45" customHeight="1" x14ac:dyDescent="0.15">
      <c r="A23" s="124" t="s">
        <v>137</v>
      </c>
      <c r="B23" s="39">
        <v>3</v>
      </c>
      <c r="C23" s="131">
        <v>281245</v>
      </c>
      <c r="D23" s="131">
        <v>217175.4</v>
      </c>
      <c r="E23" s="131">
        <v>90856.3</v>
      </c>
      <c r="F23" s="131">
        <v>44147.8</v>
      </c>
      <c r="G23" s="131">
        <v>173027.8</v>
      </c>
      <c r="H23" s="131">
        <v>18600</v>
      </c>
      <c r="I23" s="131">
        <v>310688</v>
      </c>
      <c r="J23" s="131">
        <v>272462</v>
      </c>
      <c r="K23" s="39">
        <v>19216</v>
      </c>
      <c r="L23" s="39">
        <v>1253</v>
      </c>
    </row>
    <row r="24" spans="1:12" s="43" customFormat="1" ht="14.45" customHeight="1" x14ac:dyDescent="0.15">
      <c r="A24" s="124" t="s">
        <v>138</v>
      </c>
      <c r="B24" s="39">
        <v>3</v>
      </c>
      <c r="C24" s="131">
        <v>113834.3</v>
      </c>
      <c r="D24" s="131">
        <v>159793.1</v>
      </c>
      <c r="E24" s="131">
        <v>156018.6</v>
      </c>
      <c r="F24" s="131">
        <v>54052.9</v>
      </c>
      <c r="G24" s="131">
        <v>105740.1</v>
      </c>
      <c r="H24" s="131">
        <v>95021.8</v>
      </c>
      <c r="I24" s="131">
        <v>113476</v>
      </c>
      <c r="J24" s="131">
        <v>94536.6</v>
      </c>
      <c r="K24" s="39">
        <v>5876.2</v>
      </c>
      <c r="L24" s="39">
        <v>678</v>
      </c>
    </row>
    <row r="25" spans="1:12" s="43" customFormat="1" ht="14.45" customHeight="1" x14ac:dyDescent="0.15">
      <c r="A25" s="124" t="s">
        <v>139</v>
      </c>
      <c r="B25" s="39">
        <v>1</v>
      </c>
      <c r="C25" s="131">
        <v>3197</v>
      </c>
      <c r="D25" s="131">
        <v>6869.3</v>
      </c>
      <c r="E25" s="131">
        <v>3115.9</v>
      </c>
      <c r="F25" s="131">
        <v>2702.6</v>
      </c>
      <c r="G25" s="131">
        <v>4166.7</v>
      </c>
      <c r="H25" s="131">
        <v>2414</v>
      </c>
      <c r="I25" s="131">
        <v>10318</v>
      </c>
      <c r="J25" s="131">
        <v>9172.6</v>
      </c>
      <c r="K25" s="39">
        <v>1071</v>
      </c>
      <c r="L25" s="39">
        <v>80</v>
      </c>
    </row>
    <row r="26" spans="1:12" s="19" customFormat="1" ht="14.45" customHeight="1" x14ac:dyDescent="0.15">
      <c r="A26" s="124" t="s">
        <v>140</v>
      </c>
      <c r="B26" s="39">
        <v>1</v>
      </c>
      <c r="C26" s="131">
        <v>3036.9</v>
      </c>
      <c r="D26" s="131">
        <v>9631</v>
      </c>
      <c r="E26" s="131">
        <v>1315.1</v>
      </c>
      <c r="F26" s="131">
        <v>8936.5</v>
      </c>
      <c r="G26" s="131">
        <v>694.8</v>
      </c>
      <c r="H26" s="131">
        <v>340.3</v>
      </c>
      <c r="I26" s="131">
        <v>3015.6</v>
      </c>
      <c r="J26" s="131">
        <v>2533.6</v>
      </c>
      <c r="K26" s="39">
        <v>0.7</v>
      </c>
      <c r="L26" s="39">
        <v>420</v>
      </c>
    </row>
    <row r="27" spans="1:12" s="19" customFormat="1" ht="14.45" customHeight="1" x14ac:dyDescent="0.15">
      <c r="A27" s="124" t="s">
        <v>143</v>
      </c>
      <c r="B27" s="39">
        <v>2</v>
      </c>
      <c r="C27" s="131">
        <v>18729</v>
      </c>
      <c r="D27" s="131">
        <v>10417.6</v>
      </c>
      <c r="E27" s="131">
        <v>6179.9</v>
      </c>
      <c r="F27" s="131">
        <v>3771.8</v>
      </c>
      <c r="G27" s="131">
        <v>6645.8</v>
      </c>
      <c r="H27" s="131">
        <v>6352.3</v>
      </c>
      <c r="I27" s="131">
        <v>19137</v>
      </c>
      <c r="J27" s="131">
        <v>16840</v>
      </c>
      <c r="K27" s="39">
        <v>490.3</v>
      </c>
      <c r="L27" s="39">
        <v>331</v>
      </c>
    </row>
    <row r="28" spans="1:12" s="19" customFormat="1" ht="14.45" customHeight="1" x14ac:dyDescent="0.15">
      <c r="A28" s="124" t="s">
        <v>144</v>
      </c>
      <c r="B28" s="39">
        <v>1</v>
      </c>
      <c r="C28" s="131">
        <v>183277.4</v>
      </c>
      <c r="D28" s="131">
        <v>332064</v>
      </c>
      <c r="E28" s="131">
        <v>166793.5</v>
      </c>
      <c r="F28" s="131">
        <v>139540</v>
      </c>
      <c r="G28" s="131">
        <v>192523.6</v>
      </c>
      <c r="H28" s="131">
        <v>103585.9</v>
      </c>
      <c r="I28" s="131">
        <v>222322.6</v>
      </c>
      <c r="J28" s="131">
        <v>181292.7</v>
      </c>
      <c r="K28" s="39">
        <v>31486.9</v>
      </c>
      <c r="L28" s="39">
        <v>925</v>
      </c>
    </row>
    <row r="29" spans="1:12" s="19" customFormat="1" ht="14.45" customHeight="1" x14ac:dyDescent="0.15">
      <c r="A29" s="124" t="s">
        <v>145</v>
      </c>
      <c r="B29" s="39">
        <v>1</v>
      </c>
      <c r="C29" s="131">
        <v>96122.8</v>
      </c>
      <c r="D29" s="131">
        <v>78420.800000000003</v>
      </c>
      <c r="E29" s="131">
        <v>30275.3</v>
      </c>
      <c r="F29" s="131">
        <v>25040.1</v>
      </c>
      <c r="G29" s="131">
        <v>53380.7</v>
      </c>
      <c r="H29" s="131">
        <v>19762</v>
      </c>
      <c r="I29" s="131">
        <v>82296.7</v>
      </c>
      <c r="J29" s="131">
        <v>64798.6</v>
      </c>
      <c r="K29" s="39">
        <v>9522</v>
      </c>
      <c r="L29" s="39">
        <v>2390</v>
      </c>
    </row>
    <row r="30" spans="1:12" s="19" customFormat="1" ht="14.45" customHeight="1" x14ac:dyDescent="0.15">
      <c r="A30" s="124" t="s">
        <v>147</v>
      </c>
      <c r="B30" s="39">
        <v>2</v>
      </c>
      <c r="C30" s="131">
        <v>448517.6</v>
      </c>
      <c r="D30" s="131">
        <v>453485.7</v>
      </c>
      <c r="E30" s="131">
        <v>251567.7</v>
      </c>
      <c r="F30" s="131">
        <v>232864.9</v>
      </c>
      <c r="G30" s="131">
        <v>220620.79999999999</v>
      </c>
      <c r="H30" s="131">
        <v>34055.9</v>
      </c>
      <c r="I30" s="131">
        <v>584183.5</v>
      </c>
      <c r="J30" s="131">
        <v>499929.59999999998</v>
      </c>
      <c r="K30" s="39">
        <v>41193</v>
      </c>
      <c r="L30" s="39">
        <v>1754</v>
      </c>
    </row>
    <row r="31" spans="1:12" s="19" customFormat="1" ht="14.45" customHeight="1" x14ac:dyDescent="0.15">
      <c r="A31" s="124" t="s">
        <v>148</v>
      </c>
      <c r="B31" s="39">
        <v>9</v>
      </c>
      <c r="C31" s="131">
        <v>319244.7</v>
      </c>
      <c r="D31" s="131">
        <v>564521</v>
      </c>
      <c r="E31" s="131">
        <v>306218.7</v>
      </c>
      <c r="F31" s="131">
        <v>262920</v>
      </c>
      <c r="G31" s="131">
        <v>301600.8</v>
      </c>
      <c r="H31" s="131">
        <v>130671.3</v>
      </c>
      <c r="I31" s="131">
        <v>336946.8</v>
      </c>
      <c r="J31" s="131">
        <v>264851.20000000001</v>
      </c>
      <c r="K31" s="39">
        <v>23304.5</v>
      </c>
      <c r="L31" s="39">
        <v>871</v>
      </c>
    </row>
    <row r="32" spans="1:12" s="19" customFormat="1" ht="14.45" customHeight="1" x14ac:dyDescent="0.15">
      <c r="A32" s="124" t="s">
        <v>149</v>
      </c>
      <c r="B32" s="39">
        <v>1</v>
      </c>
      <c r="C32" s="131">
        <v>12687.6</v>
      </c>
      <c r="D32" s="131">
        <v>24589.9</v>
      </c>
      <c r="E32" s="131">
        <v>11212.2</v>
      </c>
      <c r="F32" s="131">
        <v>8834.4</v>
      </c>
      <c r="G32" s="131">
        <v>15755.5</v>
      </c>
      <c r="H32" s="131">
        <v>17200</v>
      </c>
      <c r="I32" s="131">
        <v>10436</v>
      </c>
      <c r="J32" s="131">
        <v>6231.7</v>
      </c>
      <c r="K32" s="39">
        <v>-101.8</v>
      </c>
      <c r="L32" s="39">
        <v>170</v>
      </c>
    </row>
    <row r="33" spans="1:12" s="19" customFormat="1" ht="14.45" customHeight="1" x14ac:dyDescent="0.15">
      <c r="A33" s="124" t="s">
        <v>151</v>
      </c>
      <c r="B33" s="39">
        <v>4</v>
      </c>
      <c r="C33" s="131">
        <v>35904</v>
      </c>
      <c r="D33" s="131">
        <v>21283.3</v>
      </c>
      <c r="E33" s="131">
        <v>14865</v>
      </c>
      <c r="F33" s="131">
        <v>12958.1</v>
      </c>
      <c r="G33" s="131">
        <v>8325</v>
      </c>
      <c r="H33" s="131">
        <v>9475.6</v>
      </c>
      <c r="I33" s="131">
        <v>36063.4</v>
      </c>
      <c r="J33" s="131">
        <v>34945.5</v>
      </c>
      <c r="K33" s="39">
        <v>-1242</v>
      </c>
      <c r="L33" s="39">
        <v>704</v>
      </c>
    </row>
    <row r="34" spans="1:12" s="19" customFormat="1" ht="14.45" customHeight="1" x14ac:dyDescent="0.15">
      <c r="A34" s="124" t="s">
        <v>152</v>
      </c>
      <c r="B34" s="39">
        <v>9</v>
      </c>
      <c r="C34" s="131">
        <v>119673.1</v>
      </c>
      <c r="D34" s="131">
        <v>129703.1</v>
      </c>
      <c r="E34" s="131">
        <v>104650.5</v>
      </c>
      <c r="F34" s="131">
        <v>91035.1</v>
      </c>
      <c r="G34" s="131">
        <v>38668</v>
      </c>
      <c r="H34" s="131">
        <v>83294.2</v>
      </c>
      <c r="I34" s="131">
        <v>144544</v>
      </c>
      <c r="J34" s="131">
        <v>122281.60000000001</v>
      </c>
      <c r="K34" s="39">
        <v>-3313.5</v>
      </c>
      <c r="L34" s="39">
        <v>3821</v>
      </c>
    </row>
    <row r="35" spans="1:12" s="19" customFormat="1" ht="14.45" customHeight="1" x14ac:dyDescent="0.15">
      <c r="A35" s="124" t="s">
        <v>155</v>
      </c>
      <c r="B35" s="39">
        <v>5</v>
      </c>
      <c r="C35" s="131">
        <v>6022513</v>
      </c>
      <c r="D35" s="131">
        <v>4368417</v>
      </c>
      <c r="E35" s="131">
        <v>2962778.2</v>
      </c>
      <c r="F35" s="131">
        <v>2659008.5</v>
      </c>
      <c r="G35" s="131">
        <v>1709408.7</v>
      </c>
      <c r="H35" s="131">
        <v>325108</v>
      </c>
      <c r="I35" s="131">
        <v>6174348</v>
      </c>
      <c r="J35" s="131">
        <v>5393751</v>
      </c>
      <c r="K35" s="39">
        <v>809493</v>
      </c>
      <c r="L35" s="39">
        <v>15186</v>
      </c>
    </row>
    <row r="36" spans="1:12" s="19" customFormat="1" ht="14.45" customHeight="1" x14ac:dyDescent="0.15">
      <c r="A36" s="124" t="s">
        <v>160</v>
      </c>
      <c r="B36" s="39">
        <v>6</v>
      </c>
      <c r="C36" s="131">
        <v>135151.9</v>
      </c>
      <c r="D36" s="131">
        <v>153615</v>
      </c>
      <c r="E36" s="131">
        <v>103294.3</v>
      </c>
      <c r="F36" s="131">
        <v>87876.1</v>
      </c>
      <c r="G36" s="131">
        <v>65739</v>
      </c>
      <c r="H36" s="131">
        <v>46647.4</v>
      </c>
      <c r="I36" s="131">
        <v>150808</v>
      </c>
      <c r="J36" s="131">
        <v>134330.5</v>
      </c>
      <c r="K36" s="39">
        <v>9130</v>
      </c>
      <c r="L36" s="39">
        <v>1489</v>
      </c>
    </row>
    <row r="37" spans="1:12" s="19" customFormat="1" ht="14.45" customHeight="1" x14ac:dyDescent="0.15">
      <c r="A37" s="124" t="s">
        <v>161</v>
      </c>
      <c r="B37" s="39">
        <v>6</v>
      </c>
      <c r="C37" s="131">
        <v>239607.6</v>
      </c>
      <c r="D37" s="131">
        <v>240073.8</v>
      </c>
      <c r="E37" s="131">
        <v>164587</v>
      </c>
      <c r="F37" s="131">
        <v>47672.3</v>
      </c>
      <c r="G37" s="131">
        <v>192401.5</v>
      </c>
      <c r="H37" s="131">
        <v>92791.4</v>
      </c>
      <c r="I37" s="131">
        <v>224988.4</v>
      </c>
      <c r="J37" s="131">
        <v>165166.39999999999</v>
      </c>
      <c r="K37" s="39">
        <v>41043.9</v>
      </c>
      <c r="L37" s="39">
        <v>1750</v>
      </c>
    </row>
    <row r="38" spans="1:12" s="19" customFormat="1" ht="14.45" customHeight="1" x14ac:dyDescent="0.15">
      <c r="A38" s="124" t="s">
        <v>162</v>
      </c>
      <c r="B38" s="39">
        <v>2</v>
      </c>
      <c r="C38" s="131">
        <v>231334.2</v>
      </c>
      <c r="D38" s="131">
        <v>251091.3</v>
      </c>
      <c r="E38" s="131">
        <v>102240</v>
      </c>
      <c r="F38" s="131">
        <v>102697.9</v>
      </c>
      <c r="G38" s="131">
        <v>148393.4</v>
      </c>
      <c r="H38" s="131">
        <v>80390</v>
      </c>
      <c r="I38" s="131">
        <v>202834.2</v>
      </c>
      <c r="J38" s="131">
        <v>156007.1</v>
      </c>
      <c r="K38" s="39">
        <v>31222.1</v>
      </c>
      <c r="L38" s="39">
        <v>885</v>
      </c>
    </row>
    <row r="39" spans="1:12" s="19" customFormat="1" ht="14.45" customHeight="1" x14ac:dyDescent="0.15">
      <c r="A39" s="124" t="s">
        <v>163</v>
      </c>
      <c r="B39" s="39">
        <v>3</v>
      </c>
      <c r="C39" s="131">
        <v>362732.4</v>
      </c>
      <c r="D39" s="131">
        <v>378305.8</v>
      </c>
      <c r="E39" s="131">
        <v>328317</v>
      </c>
      <c r="F39" s="131">
        <v>173556.3</v>
      </c>
      <c r="G39" s="131">
        <v>204749.4</v>
      </c>
      <c r="H39" s="131">
        <v>153382</v>
      </c>
      <c r="I39" s="131">
        <v>377422.9</v>
      </c>
      <c r="J39" s="131">
        <v>332676</v>
      </c>
      <c r="K39" s="39">
        <v>10066</v>
      </c>
      <c r="L39" s="39">
        <v>3428</v>
      </c>
    </row>
    <row r="40" spans="1:12" s="19" customFormat="1" ht="14.45" customHeight="1" x14ac:dyDescent="0.15">
      <c r="A40" s="124" t="s">
        <v>164</v>
      </c>
      <c r="B40" s="39">
        <v>3</v>
      </c>
      <c r="C40" s="131">
        <v>90753.2</v>
      </c>
      <c r="D40" s="131">
        <v>44781.1</v>
      </c>
      <c r="E40" s="131">
        <v>9642</v>
      </c>
      <c r="F40" s="131">
        <v>27977.4</v>
      </c>
      <c r="G40" s="131">
        <v>16804</v>
      </c>
      <c r="H40" s="131">
        <v>7764.4</v>
      </c>
      <c r="I40" s="131">
        <v>90774.399999999994</v>
      </c>
      <c r="J40" s="131">
        <v>86702.9</v>
      </c>
      <c r="K40" s="39">
        <v>1100</v>
      </c>
      <c r="L40" s="39">
        <v>7346</v>
      </c>
    </row>
    <row r="41" spans="1:12" s="19" customFormat="1" ht="14.45" customHeight="1" x14ac:dyDescent="0.15">
      <c r="A41" s="124" t="s">
        <v>165</v>
      </c>
      <c r="B41" s="39">
        <v>1</v>
      </c>
      <c r="C41" s="131">
        <v>4152</v>
      </c>
      <c r="D41" s="131">
        <v>4760</v>
      </c>
      <c r="E41" s="131">
        <v>1856.4</v>
      </c>
      <c r="F41" s="131">
        <v>2918.1</v>
      </c>
      <c r="G41" s="131">
        <v>1841.6</v>
      </c>
      <c r="H41" s="131">
        <v>2409.1</v>
      </c>
      <c r="I41" s="131">
        <v>4834.5</v>
      </c>
      <c r="J41" s="131">
        <v>4351.8</v>
      </c>
      <c r="K41" s="39">
        <v>123.2</v>
      </c>
      <c r="L41" s="39">
        <v>80</v>
      </c>
    </row>
    <row r="42" spans="1:12" s="19" customFormat="1" ht="14.45" customHeight="1" x14ac:dyDescent="0.15">
      <c r="A42" s="124" t="s">
        <v>188</v>
      </c>
      <c r="B42" s="39">
        <v>2</v>
      </c>
      <c r="C42" s="131">
        <v>12048.6</v>
      </c>
      <c r="D42" s="131">
        <v>10886</v>
      </c>
      <c r="E42" s="131">
        <v>8235</v>
      </c>
      <c r="F42" s="131">
        <v>4129.7</v>
      </c>
      <c r="G42" s="131">
        <v>6756.3</v>
      </c>
      <c r="H42" s="131">
        <v>5647.6</v>
      </c>
      <c r="I42" s="131">
        <v>13130.9</v>
      </c>
      <c r="J42" s="131">
        <v>9995.9</v>
      </c>
      <c r="K42" s="39">
        <v>1019.2</v>
      </c>
      <c r="L42" s="39">
        <v>304</v>
      </c>
    </row>
    <row r="43" spans="1:12" s="19" customFormat="1" ht="14.45" customHeight="1" x14ac:dyDescent="0.15">
      <c r="A43" s="124" t="s">
        <v>169</v>
      </c>
      <c r="B43" s="39">
        <v>4</v>
      </c>
      <c r="C43" s="131">
        <v>38882.400000000001</v>
      </c>
      <c r="D43" s="131">
        <v>104928.6</v>
      </c>
      <c r="E43" s="131">
        <v>63151.1</v>
      </c>
      <c r="F43" s="131">
        <v>57358.8</v>
      </c>
      <c r="G43" s="131">
        <v>47569.7</v>
      </c>
      <c r="H43" s="131">
        <v>36395.1</v>
      </c>
      <c r="I43" s="131">
        <v>40107</v>
      </c>
      <c r="J43" s="131">
        <v>30573.4</v>
      </c>
      <c r="K43" s="39">
        <v>4417.8</v>
      </c>
      <c r="L43" s="39">
        <v>314</v>
      </c>
    </row>
    <row r="44" spans="1:12" s="19" customFormat="1" ht="14.45" customHeight="1" x14ac:dyDescent="0.15">
      <c r="A44" s="124" t="s">
        <v>451</v>
      </c>
      <c r="B44" s="39">
        <v>1</v>
      </c>
      <c r="C44" s="131">
        <v>6432.5</v>
      </c>
      <c r="D44" s="131">
        <v>9069.1</v>
      </c>
      <c r="E44" s="131">
        <v>9075</v>
      </c>
      <c r="F44" s="131">
        <v>4224</v>
      </c>
      <c r="G44" s="131">
        <v>4845.2</v>
      </c>
      <c r="H44" s="131">
        <v>8476</v>
      </c>
      <c r="I44" s="131">
        <v>8330</v>
      </c>
      <c r="J44" s="131">
        <v>7222</v>
      </c>
      <c r="K44" s="39">
        <v>60.5</v>
      </c>
      <c r="L44" s="39">
        <v>156</v>
      </c>
    </row>
    <row r="45" spans="1:12" s="19" customFormat="1" ht="14.45" customHeight="1" x14ac:dyDescent="0.15">
      <c r="A45" s="124" t="s">
        <v>171</v>
      </c>
      <c r="B45" s="39">
        <v>6</v>
      </c>
      <c r="C45" s="39">
        <v>292819</v>
      </c>
      <c r="D45" s="39">
        <v>1253360</v>
      </c>
      <c r="E45" s="39">
        <v>726414</v>
      </c>
      <c r="F45" s="39">
        <v>810141</v>
      </c>
      <c r="G45" s="39">
        <v>443219</v>
      </c>
      <c r="H45" s="39">
        <v>349578</v>
      </c>
      <c r="I45" s="39">
        <v>308271</v>
      </c>
      <c r="J45" s="39">
        <v>267143</v>
      </c>
      <c r="K45" s="39">
        <v>21064</v>
      </c>
      <c r="L45" s="39">
        <v>1286</v>
      </c>
    </row>
    <row r="46" spans="1:12" s="19" customFormat="1" ht="14.45" customHeight="1" x14ac:dyDescent="0.15">
      <c r="A46" s="124" t="s">
        <v>172</v>
      </c>
      <c r="B46" s="39">
        <v>5</v>
      </c>
      <c r="C46" s="131">
        <v>285169</v>
      </c>
      <c r="D46" s="131">
        <v>1238413.3</v>
      </c>
      <c r="E46" s="131">
        <v>713667.2</v>
      </c>
      <c r="F46" s="131">
        <v>805966</v>
      </c>
      <c r="G46" s="131">
        <v>432447.3</v>
      </c>
      <c r="H46" s="131">
        <v>343938.3</v>
      </c>
      <c r="I46" s="131">
        <v>300621.3</v>
      </c>
      <c r="J46" s="131">
        <v>261879.9</v>
      </c>
      <c r="K46" s="39">
        <v>19430</v>
      </c>
      <c r="L46" s="39">
        <v>1243</v>
      </c>
    </row>
    <row r="47" spans="1:12" s="19" customFormat="1" ht="14.45" customHeight="1" thickBot="1" x14ac:dyDescent="0.2">
      <c r="A47" s="125" t="s">
        <v>174</v>
      </c>
      <c r="B47" s="126">
        <v>1</v>
      </c>
      <c r="C47" s="178">
        <v>7649.8</v>
      </c>
      <c r="D47" s="178">
        <v>14946.4</v>
      </c>
      <c r="E47" s="178">
        <v>12746.3</v>
      </c>
      <c r="F47" s="178">
        <v>4174.5</v>
      </c>
      <c r="G47" s="178">
        <v>10771.9</v>
      </c>
      <c r="H47" s="178">
        <v>5640</v>
      </c>
      <c r="I47" s="178">
        <v>7649.8</v>
      </c>
      <c r="J47" s="178">
        <v>5263</v>
      </c>
      <c r="K47" s="134">
        <v>1634.2</v>
      </c>
      <c r="L47" s="134">
        <v>43</v>
      </c>
    </row>
    <row r="48" spans="1:12" ht="12.6" customHeight="1" x14ac:dyDescent="0.15">
      <c r="C48" s="120"/>
      <c r="D48" s="120"/>
      <c r="E48" s="120"/>
      <c r="F48" s="120"/>
      <c r="G48" s="120"/>
      <c r="H48" s="120"/>
      <c r="I48" s="120"/>
      <c r="J48" s="120"/>
      <c r="K48" s="120"/>
      <c r="L48" s="120"/>
    </row>
    <row r="49" spans="3:12" ht="12.6" customHeight="1" x14ac:dyDescent="0.15">
      <c r="C49" s="120"/>
      <c r="D49" s="120"/>
      <c r="E49" s="120"/>
      <c r="F49" s="120"/>
      <c r="G49" s="120"/>
      <c r="H49" s="120"/>
      <c r="I49" s="120"/>
      <c r="J49" s="120"/>
      <c r="K49" s="120"/>
      <c r="L49" s="120"/>
    </row>
    <row r="50" spans="3:12" ht="12.6" customHeight="1" x14ac:dyDescent="0.15">
      <c r="C50" s="120"/>
      <c r="D50" s="120"/>
      <c r="E50" s="120"/>
      <c r="F50" s="120"/>
      <c r="G50" s="120"/>
      <c r="H50" s="120"/>
      <c r="I50" s="120"/>
      <c r="J50" s="120"/>
      <c r="K50" s="120"/>
      <c r="L50" s="120"/>
    </row>
    <row r="51" spans="3:12" ht="12.6" customHeight="1" x14ac:dyDescent="0.15"/>
    <row r="52" spans="3:12" ht="12.6" customHeight="1" x14ac:dyDescent="0.15"/>
    <row r="53" spans="3:12" ht="12.6" customHeight="1" x14ac:dyDescent="0.15"/>
    <row r="54" spans="3:12" ht="12.6" customHeight="1" x14ac:dyDescent="0.15"/>
    <row r="55" spans="3:12" ht="12.6" customHeight="1" x14ac:dyDescent="0.15"/>
    <row r="56" spans="3:12" ht="12.6" customHeight="1" x14ac:dyDescent="0.15"/>
    <row r="57" spans="3:12" ht="12.6" customHeight="1" x14ac:dyDescent="0.15"/>
    <row r="58" spans="3:12" ht="12.6" customHeight="1" x14ac:dyDescent="0.15"/>
    <row r="59" spans="3:12" ht="12.6" customHeight="1" x14ac:dyDescent="0.15"/>
    <row r="60" spans="3:12" ht="12.6" customHeight="1" x14ac:dyDescent="0.15"/>
    <row r="61" spans="3:12" ht="12.6" customHeight="1" x14ac:dyDescent="0.15"/>
    <row r="62" spans="3:12" ht="12.6" customHeight="1" x14ac:dyDescent="0.15"/>
    <row r="63" spans="3:12" ht="12.6" customHeight="1" x14ac:dyDescent="0.15"/>
    <row r="64" spans="3:12" ht="12.6" customHeight="1" x14ac:dyDescent="0.15"/>
    <row r="65" ht="12.6" customHeight="1" x14ac:dyDescent="0.15"/>
    <row r="66" ht="12.6" customHeight="1" x14ac:dyDescent="0.15"/>
    <row r="67" ht="12.6" customHeight="1" x14ac:dyDescent="0.15"/>
    <row r="68" ht="12.6" customHeight="1" x14ac:dyDescent="0.15"/>
    <row r="69" ht="12.6" customHeight="1" x14ac:dyDescent="0.15"/>
    <row r="70" ht="12.6" customHeight="1" x14ac:dyDescent="0.15"/>
    <row r="71" ht="12.6" customHeight="1" x14ac:dyDescent="0.15"/>
    <row r="72" ht="12.6" customHeight="1" x14ac:dyDescent="0.15"/>
    <row r="73" ht="12.6" customHeight="1" x14ac:dyDescent="0.15"/>
  </sheetData>
  <mergeCells count="16">
    <mergeCell ref="G1:L1"/>
    <mergeCell ref="E2:F2"/>
    <mergeCell ref="H2:I2"/>
    <mergeCell ref="K2:L2"/>
    <mergeCell ref="A3:A4"/>
    <mergeCell ref="B3:B4"/>
    <mergeCell ref="C3:C4"/>
    <mergeCell ref="D3:D4"/>
    <mergeCell ref="B1:F1"/>
    <mergeCell ref="K3:K4"/>
    <mergeCell ref="L3:L4"/>
    <mergeCell ref="E3:E4"/>
    <mergeCell ref="F3:F4"/>
    <mergeCell ref="G3:G4"/>
    <mergeCell ref="I3:I4"/>
    <mergeCell ref="J3:J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F170"/>
  <sheetViews>
    <sheetView showGridLines="0" showZeros="0" workbookViewId="0">
      <pane xSplit="1" ySplit="4" topLeftCell="B5" activePane="bottomRight" state="frozenSplit"/>
      <selection activeCell="H76" sqref="H76"/>
      <selection pane="topRight" activeCell="H76" sqref="H76"/>
      <selection pane="bottomLeft" activeCell="H76" sqref="H76"/>
      <selection pane="bottomRight" activeCell="H76" sqref="H76"/>
    </sheetView>
  </sheetViews>
  <sheetFormatPr defaultColWidth="9" defaultRowHeight="14.25" x14ac:dyDescent="0.15"/>
  <cols>
    <col min="1" max="1" width="25.75" style="86" customWidth="1"/>
    <col min="2" max="2" width="8.375" style="87" customWidth="1"/>
    <col min="3" max="3" width="6.875" style="86" customWidth="1"/>
    <col min="4" max="4" width="26.625" style="86" customWidth="1"/>
    <col min="5" max="5" width="9" style="87" customWidth="1"/>
    <col min="6" max="6" width="6.875" style="34" customWidth="1"/>
    <col min="7" max="7" width="9" style="7" customWidth="1"/>
    <col min="8" max="16384" width="9" style="7"/>
  </cols>
  <sheetData>
    <row r="1" spans="1:6" s="53" customFormat="1" ht="14.25" customHeight="1" x14ac:dyDescent="0.15">
      <c r="A1" s="271" t="s">
        <v>202</v>
      </c>
      <c r="B1" s="271"/>
      <c r="C1" s="271"/>
      <c r="D1" s="271"/>
      <c r="E1" s="271"/>
      <c r="F1" s="271"/>
    </row>
    <row r="2" spans="1:6" ht="12.75" customHeight="1" x14ac:dyDescent="0.15">
      <c r="A2" s="88"/>
      <c r="B2" s="272" t="str">
        <f>'13-6'!H2</f>
        <v>（2018年）</v>
      </c>
      <c r="C2" s="272"/>
      <c r="D2" s="272"/>
    </row>
    <row r="3" spans="1:6" ht="7.5" customHeight="1" x14ac:dyDescent="0.15">
      <c r="A3" s="273" t="s">
        <v>203</v>
      </c>
      <c r="B3" s="277" t="s">
        <v>7</v>
      </c>
      <c r="C3" s="286" t="s">
        <v>204</v>
      </c>
      <c r="D3" s="275" t="s">
        <v>203</v>
      </c>
      <c r="E3" s="277" t="s">
        <v>7</v>
      </c>
      <c r="F3" s="279" t="s">
        <v>204</v>
      </c>
    </row>
    <row r="4" spans="1:6" ht="17.25" customHeight="1" x14ac:dyDescent="0.15">
      <c r="A4" s="274"/>
      <c r="B4" s="278"/>
      <c r="C4" s="287"/>
      <c r="D4" s="276"/>
      <c r="E4" s="278"/>
      <c r="F4" s="280"/>
    </row>
    <row r="5" spans="1:6" ht="14.1" customHeight="1" x14ac:dyDescent="0.15">
      <c r="A5" s="89" t="s">
        <v>205</v>
      </c>
      <c r="B5" s="90" t="s">
        <v>34</v>
      </c>
      <c r="C5" s="91">
        <v>130</v>
      </c>
      <c r="D5" s="92" t="s">
        <v>206</v>
      </c>
      <c r="E5" s="90" t="s">
        <v>34</v>
      </c>
      <c r="F5" s="93">
        <v>27.2</v>
      </c>
    </row>
    <row r="6" spans="1:6" ht="14.1" customHeight="1" x14ac:dyDescent="0.15">
      <c r="A6" s="94" t="s">
        <v>207</v>
      </c>
      <c r="B6" s="95" t="s">
        <v>208</v>
      </c>
      <c r="C6" s="96">
        <v>3</v>
      </c>
      <c r="D6" s="97" t="s">
        <v>209</v>
      </c>
      <c r="E6" s="95" t="s">
        <v>34</v>
      </c>
      <c r="F6" s="98">
        <v>21.19</v>
      </c>
    </row>
    <row r="7" spans="1:6" ht="14.1" customHeight="1" x14ac:dyDescent="0.15">
      <c r="A7" s="94" t="s">
        <v>210</v>
      </c>
      <c r="B7" s="99" t="s">
        <v>211</v>
      </c>
      <c r="C7" s="96">
        <v>645.78</v>
      </c>
      <c r="D7" s="97" t="s">
        <v>212</v>
      </c>
      <c r="E7" s="95" t="s">
        <v>213</v>
      </c>
      <c r="F7" s="98">
        <v>53.79</v>
      </c>
    </row>
    <row r="8" spans="1:6" ht="14.1" customHeight="1" x14ac:dyDescent="0.15">
      <c r="A8" s="94" t="s">
        <v>214</v>
      </c>
      <c r="B8" s="99" t="s">
        <v>211</v>
      </c>
      <c r="C8" s="96">
        <v>642.38</v>
      </c>
      <c r="D8" s="97" t="s">
        <v>215</v>
      </c>
      <c r="E8" s="95" t="s">
        <v>34</v>
      </c>
      <c r="F8" s="100">
        <v>2151</v>
      </c>
    </row>
    <row r="9" spans="1:6" ht="14.1" customHeight="1" x14ac:dyDescent="0.15">
      <c r="A9" s="94" t="s">
        <v>216</v>
      </c>
      <c r="B9" s="99" t="s">
        <v>211</v>
      </c>
      <c r="C9" s="96">
        <v>1.48</v>
      </c>
      <c r="D9" s="97" t="s">
        <v>217</v>
      </c>
      <c r="E9" s="95" t="s">
        <v>34</v>
      </c>
      <c r="F9" s="98">
        <v>39.54</v>
      </c>
    </row>
    <row r="10" spans="1:6" ht="14.1" customHeight="1" x14ac:dyDescent="0.15">
      <c r="A10" s="94" t="s">
        <v>218</v>
      </c>
      <c r="B10" s="99" t="s">
        <v>211</v>
      </c>
      <c r="C10" s="96">
        <v>1.92</v>
      </c>
      <c r="D10" s="97" t="s">
        <v>219</v>
      </c>
      <c r="E10" s="95" t="s">
        <v>34</v>
      </c>
      <c r="F10" s="98">
        <v>53.55</v>
      </c>
    </row>
    <row r="11" spans="1:6" ht="14.1" customHeight="1" x14ac:dyDescent="0.15">
      <c r="A11" s="94" t="s">
        <v>220</v>
      </c>
      <c r="B11" s="95" t="s">
        <v>208</v>
      </c>
      <c r="C11" s="101">
        <v>1881</v>
      </c>
      <c r="D11" s="97" t="s">
        <v>221</v>
      </c>
      <c r="E11" s="95" t="s">
        <v>34</v>
      </c>
      <c r="F11" s="98">
        <v>53.55</v>
      </c>
    </row>
    <row r="12" spans="1:6" s="86" customFormat="1" ht="14.1" customHeight="1" x14ac:dyDescent="0.15">
      <c r="A12" s="94" t="s">
        <v>222</v>
      </c>
      <c r="B12" s="95" t="s">
        <v>208</v>
      </c>
      <c r="C12" s="96">
        <v>2.1</v>
      </c>
      <c r="D12" s="97" t="s">
        <v>223</v>
      </c>
      <c r="E12" s="95" t="s">
        <v>34</v>
      </c>
      <c r="F12" s="107">
        <v>224.94</v>
      </c>
    </row>
    <row r="13" spans="1:6" s="86" customFormat="1" ht="14.1" customHeight="1" x14ac:dyDescent="0.15">
      <c r="A13" s="94" t="s">
        <v>224</v>
      </c>
      <c r="B13" s="95" t="s">
        <v>34</v>
      </c>
      <c r="C13" s="101">
        <v>1901</v>
      </c>
      <c r="D13" s="97" t="s">
        <v>225</v>
      </c>
      <c r="E13" s="95" t="s">
        <v>34</v>
      </c>
      <c r="F13" s="98">
        <v>48.87</v>
      </c>
    </row>
    <row r="14" spans="1:6" s="86" customFormat="1" ht="14.1" customHeight="1" x14ac:dyDescent="0.15">
      <c r="A14" s="94" t="s">
        <v>226</v>
      </c>
      <c r="B14" s="95" t="s">
        <v>34</v>
      </c>
      <c r="C14" s="96">
        <v>19.399999999999999</v>
      </c>
      <c r="D14" s="97" t="s">
        <v>456</v>
      </c>
      <c r="E14" s="104" t="s">
        <v>34</v>
      </c>
      <c r="F14" s="107">
        <v>27.2</v>
      </c>
    </row>
    <row r="15" spans="1:6" ht="14.1" customHeight="1" x14ac:dyDescent="0.15">
      <c r="A15" s="94" t="s">
        <v>228</v>
      </c>
      <c r="B15" s="95" t="s">
        <v>34</v>
      </c>
      <c r="C15" s="101">
        <v>193</v>
      </c>
      <c r="D15" s="97" t="s">
        <v>457</v>
      </c>
      <c r="E15" s="104" t="s">
        <v>34</v>
      </c>
      <c r="F15" s="107">
        <v>14.65</v>
      </c>
    </row>
    <row r="16" spans="1:6" ht="14.1" customHeight="1" x14ac:dyDescent="0.15">
      <c r="A16" s="94" t="s">
        <v>230</v>
      </c>
      <c r="B16" s="95" t="s">
        <v>34</v>
      </c>
      <c r="C16" s="96">
        <v>32.97</v>
      </c>
      <c r="D16" s="97" t="s">
        <v>227</v>
      </c>
      <c r="E16" s="95" t="s">
        <v>34</v>
      </c>
      <c r="F16" s="98">
        <v>31</v>
      </c>
    </row>
    <row r="17" spans="1:6" ht="14.1" customHeight="1" x14ac:dyDescent="0.15">
      <c r="A17" s="94" t="s">
        <v>231</v>
      </c>
      <c r="B17" s="95" t="s">
        <v>34</v>
      </c>
      <c r="C17" s="96">
        <v>20.82</v>
      </c>
      <c r="D17" s="97" t="s">
        <v>229</v>
      </c>
      <c r="E17" s="95" t="s">
        <v>34</v>
      </c>
      <c r="F17" s="98">
        <v>27.23</v>
      </c>
    </row>
    <row r="18" spans="1:6" ht="14.1" customHeight="1" x14ac:dyDescent="0.15">
      <c r="A18" s="94" t="s">
        <v>233</v>
      </c>
      <c r="B18" s="95" t="s">
        <v>34</v>
      </c>
      <c r="C18" s="101">
        <v>82</v>
      </c>
      <c r="D18" s="97" t="s">
        <v>476</v>
      </c>
      <c r="E18" s="95" t="s">
        <v>34</v>
      </c>
      <c r="F18" s="98">
        <v>19.55</v>
      </c>
    </row>
    <row r="19" spans="1:6" ht="14.1" customHeight="1" x14ac:dyDescent="0.15">
      <c r="A19" s="94" t="s">
        <v>235</v>
      </c>
      <c r="B19" s="95" t="s">
        <v>34</v>
      </c>
      <c r="C19" s="96">
        <v>1.33</v>
      </c>
      <c r="D19" s="97" t="s">
        <v>232</v>
      </c>
      <c r="E19" s="95" t="s">
        <v>34</v>
      </c>
      <c r="F19" s="98">
        <v>19.55</v>
      </c>
    </row>
    <row r="20" spans="1:6" ht="14.1" customHeight="1" x14ac:dyDescent="0.15">
      <c r="A20" s="94" t="s">
        <v>238</v>
      </c>
      <c r="B20" s="95" t="s">
        <v>34</v>
      </c>
      <c r="C20" s="96">
        <v>22.19</v>
      </c>
      <c r="D20" s="97" t="s">
        <v>234</v>
      </c>
      <c r="E20" s="95" t="s">
        <v>34</v>
      </c>
      <c r="F20" s="98">
        <v>7.68</v>
      </c>
    </row>
    <row r="21" spans="1:6" ht="14.1" customHeight="1" x14ac:dyDescent="0.15">
      <c r="A21" s="94" t="s">
        <v>240</v>
      </c>
      <c r="B21" s="95" t="s">
        <v>34</v>
      </c>
      <c r="C21" s="96">
        <v>18.829999999999998</v>
      </c>
      <c r="D21" s="97" t="s">
        <v>477</v>
      </c>
      <c r="E21" s="95" t="s">
        <v>237</v>
      </c>
      <c r="F21" s="100">
        <v>1919</v>
      </c>
    </row>
    <row r="22" spans="1:6" ht="14.1" customHeight="1" x14ac:dyDescent="0.15">
      <c r="A22" s="94" t="s">
        <v>242</v>
      </c>
      <c r="B22" s="95" t="s">
        <v>34</v>
      </c>
      <c r="C22" s="96">
        <v>4.71</v>
      </c>
      <c r="D22" s="97" t="s">
        <v>236</v>
      </c>
      <c r="E22" s="95" t="s">
        <v>237</v>
      </c>
      <c r="F22" s="108">
        <v>8634</v>
      </c>
    </row>
    <row r="23" spans="1:6" ht="14.1" customHeight="1" x14ac:dyDescent="0.15">
      <c r="A23" s="94" t="s">
        <v>244</v>
      </c>
      <c r="B23" s="95" t="s">
        <v>237</v>
      </c>
      <c r="C23" s="101">
        <v>35493</v>
      </c>
      <c r="D23" s="97" t="s">
        <v>239</v>
      </c>
      <c r="E23" s="95" t="s">
        <v>34</v>
      </c>
      <c r="F23" s="98">
        <v>44.14</v>
      </c>
    </row>
    <row r="24" spans="1:6" ht="14.1" customHeight="1" x14ac:dyDescent="0.15">
      <c r="A24" s="94" t="s">
        <v>245</v>
      </c>
      <c r="B24" s="95" t="s">
        <v>34</v>
      </c>
      <c r="C24" s="96">
        <v>5.48</v>
      </c>
      <c r="D24" s="97" t="s">
        <v>478</v>
      </c>
      <c r="E24" s="95" t="s">
        <v>34</v>
      </c>
      <c r="F24" s="98">
        <v>36.78</v>
      </c>
    </row>
    <row r="25" spans="1:6" ht="14.1" customHeight="1" x14ac:dyDescent="0.15">
      <c r="A25" s="94" t="s">
        <v>247</v>
      </c>
      <c r="B25" s="95" t="s">
        <v>34</v>
      </c>
      <c r="C25" s="96">
        <v>12.15</v>
      </c>
      <c r="D25" s="97" t="s">
        <v>241</v>
      </c>
      <c r="E25" s="104" t="s">
        <v>34</v>
      </c>
      <c r="F25" s="107">
        <v>0.47</v>
      </c>
    </row>
    <row r="26" spans="1:6" ht="14.1" customHeight="1" x14ac:dyDescent="0.15">
      <c r="A26" s="102" t="s">
        <v>249</v>
      </c>
      <c r="B26" s="95" t="s">
        <v>34</v>
      </c>
      <c r="C26" s="96">
        <v>1.43</v>
      </c>
      <c r="D26" s="97" t="s">
        <v>243</v>
      </c>
      <c r="E26" s="95" t="s">
        <v>34</v>
      </c>
      <c r="F26" s="107">
        <v>24.12</v>
      </c>
    </row>
    <row r="27" spans="1:6" ht="14.1" customHeight="1" x14ac:dyDescent="0.15">
      <c r="A27" s="94" t="s">
        <v>250</v>
      </c>
      <c r="B27" s="95" t="s">
        <v>34</v>
      </c>
      <c r="C27" s="96">
        <v>81.88</v>
      </c>
      <c r="D27" s="97" t="s">
        <v>246</v>
      </c>
      <c r="E27" s="95" t="s">
        <v>237</v>
      </c>
      <c r="F27" s="100">
        <v>3614</v>
      </c>
    </row>
    <row r="28" spans="1:6" ht="14.1" customHeight="1" x14ac:dyDescent="0.15">
      <c r="A28" s="94" t="s">
        <v>252</v>
      </c>
      <c r="B28" s="95" t="s">
        <v>34</v>
      </c>
      <c r="C28" s="96">
        <v>3.07</v>
      </c>
      <c r="D28" s="97" t="s">
        <v>248</v>
      </c>
      <c r="E28" s="95" t="s">
        <v>237</v>
      </c>
      <c r="F28" s="100">
        <v>1893</v>
      </c>
    </row>
    <row r="29" spans="1:6" ht="14.1" customHeight="1" x14ac:dyDescent="0.15">
      <c r="A29" s="94" t="s">
        <v>254</v>
      </c>
      <c r="B29" s="95" t="s">
        <v>237</v>
      </c>
      <c r="C29" s="101">
        <v>16</v>
      </c>
      <c r="D29" s="97" t="s">
        <v>251</v>
      </c>
      <c r="E29" s="95" t="s">
        <v>34</v>
      </c>
      <c r="F29" s="98">
        <v>61.77</v>
      </c>
    </row>
    <row r="30" spans="1:6" ht="14.1" customHeight="1" x14ac:dyDescent="0.15">
      <c r="A30" s="94" t="s">
        <v>256</v>
      </c>
      <c r="B30" s="95" t="s">
        <v>34</v>
      </c>
      <c r="C30" s="96">
        <v>8.1999999999999993</v>
      </c>
      <c r="D30" s="97" t="s">
        <v>253</v>
      </c>
      <c r="E30" s="95" t="s">
        <v>34</v>
      </c>
      <c r="F30" s="98">
        <v>59.04</v>
      </c>
    </row>
    <row r="31" spans="1:6" ht="14.1" customHeight="1" x14ac:dyDescent="0.15">
      <c r="A31" s="94" t="s">
        <v>258</v>
      </c>
      <c r="B31" s="95" t="s">
        <v>34</v>
      </c>
      <c r="C31" s="96">
        <v>34.75</v>
      </c>
      <c r="D31" s="97" t="s">
        <v>255</v>
      </c>
      <c r="E31" s="95" t="s">
        <v>34</v>
      </c>
      <c r="F31" s="98">
        <v>1.82</v>
      </c>
    </row>
    <row r="32" spans="1:6" ht="14.1" customHeight="1" x14ac:dyDescent="0.15">
      <c r="A32" s="94" t="s">
        <v>260</v>
      </c>
      <c r="B32" s="95" t="s">
        <v>237</v>
      </c>
      <c r="C32" s="101">
        <v>5602</v>
      </c>
      <c r="D32" s="97" t="s">
        <v>458</v>
      </c>
      <c r="E32" s="104" t="s">
        <v>34</v>
      </c>
      <c r="F32" s="107">
        <v>0.92</v>
      </c>
    </row>
    <row r="33" spans="1:6" s="86" customFormat="1" ht="14.1" customHeight="1" x14ac:dyDescent="0.15">
      <c r="A33" s="115" t="s">
        <v>452</v>
      </c>
      <c r="B33" s="104" t="s">
        <v>237</v>
      </c>
      <c r="C33" s="101">
        <v>28775</v>
      </c>
      <c r="D33" s="97" t="s">
        <v>257</v>
      </c>
      <c r="E33" s="95" t="s">
        <v>34</v>
      </c>
      <c r="F33" s="98">
        <v>30.58</v>
      </c>
    </row>
    <row r="34" spans="1:6" s="86" customFormat="1" ht="14.1" customHeight="1" x14ac:dyDescent="0.15">
      <c r="A34" s="94" t="s">
        <v>262</v>
      </c>
      <c r="B34" s="95" t="s">
        <v>263</v>
      </c>
      <c r="C34" s="96">
        <v>33.68</v>
      </c>
      <c r="D34" s="97" t="s">
        <v>259</v>
      </c>
      <c r="E34" s="95" t="s">
        <v>34</v>
      </c>
      <c r="F34" s="98">
        <v>1.73</v>
      </c>
    </row>
    <row r="35" spans="1:6" s="86" customFormat="1" ht="14.1" customHeight="1" x14ac:dyDescent="0.15">
      <c r="A35" s="94" t="s">
        <v>264</v>
      </c>
      <c r="B35" s="95" t="s">
        <v>265</v>
      </c>
      <c r="C35" s="101">
        <v>660</v>
      </c>
      <c r="D35" s="97" t="s">
        <v>261</v>
      </c>
      <c r="E35" s="95" t="s">
        <v>34</v>
      </c>
      <c r="F35" s="98">
        <v>1.32</v>
      </c>
    </row>
    <row r="36" spans="1:6" s="86" customFormat="1" ht="14.1" customHeight="1" x14ac:dyDescent="0.15">
      <c r="A36" s="94" t="s">
        <v>267</v>
      </c>
      <c r="B36" s="95" t="s">
        <v>263</v>
      </c>
      <c r="C36" s="96">
        <v>33.61</v>
      </c>
      <c r="D36" s="97" t="s">
        <v>266</v>
      </c>
      <c r="E36" s="95" t="s">
        <v>34</v>
      </c>
      <c r="F36" s="100">
        <v>1794</v>
      </c>
    </row>
    <row r="37" spans="1:6" s="86" customFormat="1" ht="14.1" customHeight="1" x14ac:dyDescent="0.15">
      <c r="A37" s="115" t="s">
        <v>472</v>
      </c>
      <c r="B37" s="95" t="s">
        <v>34</v>
      </c>
      <c r="C37" s="96">
        <v>98.08</v>
      </c>
      <c r="D37" s="97" t="s">
        <v>268</v>
      </c>
      <c r="E37" s="95" t="s">
        <v>34</v>
      </c>
      <c r="F37" s="100">
        <v>1357</v>
      </c>
    </row>
    <row r="38" spans="1:6" s="86" customFormat="1" ht="14.1" customHeight="1" x14ac:dyDescent="0.15">
      <c r="A38" s="103" t="s">
        <v>270</v>
      </c>
      <c r="B38" s="60" t="s">
        <v>34</v>
      </c>
      <c r="C38" s="96">
        <v>8.32</v>
      </c>
      <c r="D38" s="97" t="s">
        <v>269</v>
      </c>
      <c r="E38" s="95" t="s">
        <v>34</v>
      </c>
      <c r="F38" s="100">
        <v>2784</v>
      </c>
    </row>
    <row r="39" spans="1:6" s="86" customFormat="1" ht="14.1" customHeight="1" x14ac:dyDescent="0.15">
      <c r="A39" s="94" t="s">
        <v>272</v>
      </c>
      <c r="B39" s="95" t="s">
        <v>34</v>
      </c>
      <c r="C39" s="96">
        <v>7.49</v>
      </c>
      <c r="D39" s="97" t="s">
        <v>271</v>
      </c>
      <c r="E39" s="95" t="s">
        <v>34</v>
      </c>
      <c r="F39" s="100">
        <v>2046</v>
      </c>
    </row>
    <row r="40" spans="1:6" s="86" customFormat="1" ht="14.1" customHeight="1" x14ac:dyDescent="0.15">
      <c r="A40" s="115" t="s">
        <v>453</v>
      </c>
      <c r="B40" s="104" t="s">
        <v>34</v>
      </c>
      <c r="C40" s="96">
        <v>0.19</v>
      </c>
      <c r="D40" s="97" t="s">
        <v>273</v>
      </c>
      <c r="E40" s="95" t="s">
        <v>34</v>
      </c>
      <c r="F40" s="98">
        <v>14.29</v>
      </c>
    </row>
    <row r="41" spans="1:6" s="86" customFormat="1" ht="14.1" customHeight="1" x14ac:dyDescent="0.15">
      <c r="A41" s="94" t="s">
        <v>276</v>
      </c>
      <c r="B41" s="95" t="s">
        <v>277</v>
      </c>
      <c r="C41" s="101">
        <v>184</v>
      </c>
      <c r="D41" s="97" t="s">
        <v>275</v>
      </c>
      <c r="E41" s="95" t="s">
        <v>34</v>
      </c>
      <c r="F41" s="98">
        <v>263.7</v>
      </c>
    </row>
    <row r="42" spans="1:6" s="86" customFormat="1" ht="14.1" customHeight="1" x14ac:dyDescent="0.15">
      <c r="A42" s="115" t="s">
        <v>454</v>
      </c>
      <c r="B42" s="104" t="s">
        <v>455</v>
      </c>
      <c r="C42" s="96">
        <v>23.28</v>
      </c>
      <c r="D42" s="97" t="s">
        <v>278</v>
      </c>
      <c r="E42" s="95" t="s">
        <v>279</v>
      </c>
      <c r="F42" s="100">
        <v>856</v>
      </c>
    </row>
    <row r="43" spans="1:6" s="86" customFormat="1" ht="14.1" customHeight="1" x14ac:dyDescent="0.15">
      <c r="A43" s="115" t="s">
        <v>473</v>
      </c>
      <c r="B43" s="95" t="s">
        <v>280</v>
      </c>
      <c r="C43" s="101">
        <v>23</v>
      </c>
      <c r="D43" s="97" t="s">
        <v>281</v>
      </c>
      <c r="E43" s="95" t="s">
        <v>282</v>
      </c>
      <c r="F43" s="100">
        <v>541</v>
      </c>
    </row>
    <row r="44" spans="1:6" s="86" customFormat="1" ht="14.1" customHeight="1" x14ac:dyDescent="0.15">
      <c r="A44" s="94" t="s">
        <v>283</v>
      </c>
      <c r="B44" s="95" t="s">
        <v>277</v>
      </c>
      <c r="C44" s="101">
        <v>1056</v>
      </c>
      <c r="D44" s="97" t="s">
        <v>284</v>
      </c>
      <c r="E44" s="104" t="s">
        <v>285</v>
      </c>
      <c r="F44" s="107">
        <v>4.25</v>
      </c>
    </row>
    <row r="45" spans="1:6" s="86" customFormat="1" ht="14.1" customHeight="1" x14ac:dyDescent="0.15">
      <c r="A45" s="94" t="s">
        <v>286</v>
      </c>
      <c r="B45" s="95" t="s">
        <v>277</v>
      </c>
      <c r="C45" s="101">
        <v>177</v>
      </c>
      <c r="D45" s="97" t="s">
        <v>287</v>
      </c>
      <c r="E45" s="95" t="s">
        <v>274</v>
      </c>
      <c r="F45" s="98">
        <v>439.25</v>
      </c>
    </row>
    <row r="46" spans="1:6" s="86" customFormat="1" ht="14.1" customHeight="1" x14ac:dyDescent="0.15">
      <c r="A46" s="94" t="s">
        <v>288</v>
      </c>
      <c r="B46" s="95" t="s">
        <v>277</v>
      </c>
      <c r="C46" s="101">
        <v>846</v>
      </c>
      <c r="D46" s="97" t="s">
        <v>289</v>
      </c>
      <c r="E46" s="95" t="s">
        <v>290</v>
      </c>
      <c r="F46" s="107">
        <v>9.6300000000000008</v>
      </c>
    </row>
    <row r="47" spans="1:6" s="86" customFormat="1" ht="14.1" customHeight="1" x14ac:dyDescent="0.15">
      <c r="A47" s="94" t="s">
        <v>291</v>
      </c>
      <c r="B47" s="95" t="s">
        <v>34</v>
      </c>
      <c r="C47" s="96">
        <v>46.58</v>
      </c>
      <c r="D47" s="97" t="s">
        <v>293</v>
      </c>
      <c r="E47" s="95" t="s">
        <v>280</v>
      </c>
      <c r="F47" s="98">
        <v>268.98</v>
      </c>
    </row>
    <row r="48" spans="1:6" s="86" customFormat="1" ht="14.1" customHeight="1" x14ac:dyDescent="0.15">
      <c r="A48" s="94" t="s">
        <v>292</v>
      </c>
      <c r="B48" s="95" t="s">
        <v>34</v>
      </c>
      <c r="C48" s="101">
        <v>93</v>
      </c>
      <c r="D48" s="115" t="s">
        <v>479</v>
      </c>
      <c r="E48" s="104" t="s">
        <v>280</v>
      </c>
      <c r="F48" s="105">
        <v>4756</v>
      </c>
    </row>
    <row r="49" spans="1:6" s="86" customFormat="1" ht="17.25" customHeight="1" x14ac:dyDescent="0.15">
      <c r="A49" s="106" t="s">
        <v>474</v>
      </c>
      <c r="B49" s="95" t="s">
        <v>34</v>
      </c>
      <c r="C49" s="107">
        <v>82.15</v>
      </c>
      <c r="D49" s="97" t="s">
        <v>480</v>
      </c>
      <c r="E49" s="95" t="s">
        <v>280</v>
      </c>
      <c r="F49" s="108">
        <v>1686</v>
      </c>
    </row>
    <row r="50" spans="1:6" s="86" customFormat="1" ht="21.75" customHeight="1" thickBot="1" x14ac:dyDescent="0.2">
      <c r="A50" s="117" t="s">
        <v>475</v>
      </c>
      <c r="B50" s="109" t="s">
        <v>34</v>
      </c>
      <c r="C50" s="110">
        <v>68.41</v>
      </c>
      <c r="D50" s="111" t="s">
        <v>294</v>
      </c>
      <c r="E50" s="109" t="s">
        <v>34</v>
      </c>
      <c r="F50" s="110">
        <v>2.44</v>
      </c>
    </row>
    <row r="51" spans="1:6" s="86" customFormat="1" ht="14.25" customHeight="1" x14ac:dyDescent="0.15">
      <c r="A51" s="281" t="s">
        <v>468</v>
      </c>
      <c r="B51" s="281"/>
      <c r="C51" s="281"/>
      <c r="D51" s="281"/>
      <c r="E51" s="281"/>
      <c r="F51" s="281"/>
    </row>
    <row r="52" spans="1:6" s="86" customFormat="1" ht="12" customHeight="1" thickBot="1" x14ac:dyDescent="0.2">
      <c r="A52" s="88"/>
      <c r="B52" s="272" t="str">
        <f>B2</f>
        <v>（2018年）</v>
      </c>
      <c r="C52" s="272"/>
      <c r="D52" s="272"/>
      <c r="E52" s="87"/>
      <c r="F52" s="34"/>
    </row>
    <row r="53" spans="1:6" s="86" customFormat="1" ht="9.75" customHeight="1" x14ac:dyDescent="0.15">
      <c r="A53" s="282" t="s">
        <v>203</v>
      </c>
      <c r="B53" s="284" t="s">
        <v>7</v>
      </c>
      <c r="C53" s="288" t="s">
        <v>204</v>
      </c>
      <c r="D53" s="275" t="s">
        <v>203</v>
      </c>
      <c r="E53" s="277" t="s">
        <v>7</v>
      </c>
      <c r="F53" s="279" t="s">
        <v>204</v>
      </c>
    </row>
    <row r="54" spans="1:6" s="86" customFormat="1" ht="3" customHeight="1" x14ac:dyDescent="0.15">
      <c r="A54" s="283"/>
      <c r="B54" s="285"/>
      <c r="C54" s="289"/>
      <c r="D54" s="276"/>
      <c r="E54" s="278"/>
      <c r="F54" s="280"/>
    </row>
    <row r="55" spans="1:6" s="53" customFormat="1" ht="14.45" customHeight="1" x14ac:dyDescent="0.15">
      <c r="A55" s="94" t="s">
        <v>295</v>
      </c>
      <c r="B55" s="95" t="s">
        <v>296</v>
      </c>
      <c r="C55" s="101">
        <v>1730</v>
      </c>
      <c r="D55" s="97" t="s">
        <v>297</v>
      </c>
      <c r="E55" s="95" t="s">
        <v>298</v>
      </c>
      <c r="F55" s="98">
        <v>15.07</v>
      </c>
    </row>
    <row r="56" spans="1:6" ht="14.45" customHeight="1" x14ac:dyDescent="0.15">
      <c r="A56" s="94" t="s">
        <v>299</v>
      </c>
      <c r="B56" s="95" t="s">
        <v>280</v>
      </c>
      <c r="C56" s="101">
        <v>62</v>
      </c>
      <c r="D56" s="97" t="s">
        <v>300</v>
      </c>
      <c r="E56" s="95" t="s">
        <v>237</v>
      </c>
      <c r="F56" s="100">
        <v>18838</v>
      </c>
    </row>
    <row r="57" spans="1:6" ht="14.45" customHeight="1" x14ac:dyDescent="0.15">
      <c r="A57" s="94" t="s">
        <v>301</v>
      </c>
      <c r="B57" s="95" t="s">
        <v>280</v>
      </c>
      <c r="C57" s="96">
        <v>42.26</v>
      </c>
      <c r="D57" s="97" t="s">
        <v>302</v>
      </c>
      <c r="E57" s="95" t="s">
        <v>34</v>
      </c>
      <c r="F57" s="98">
        <v>5.81</v>
      </c>
    </row>
    <row r="58" spans="1:6" ht="14.45" customHeight="1" x14ac:dyDescent="0.15">
      <c r="A58" s="94" t="s">
        <v>303</v>
      </c>
      <c r="B58" s="95" t="s">
        <v>280</v>
      </c>
      <c r="C58" s="96">
        <v>6.87</v>
      </c>
      <c r="D58" s="97" t="s">
        <v>304</v>
      </c>
      <c r="E58" s="95" t="s">
        <v>305</v>
      </c>
      <c r="F58" s="100">
        <v>929</v>
      </c>
    </row>
    <row r="59" spans="1:6" s="86" customFormat="1" ht="14.45" customHeight="1" x14ac:dyDescent="0.15">
      <c r="A59" s="94" t="s">
        <v>306</v>
      </c>
      <c r="B59" s="95" t="s">
        <v>34</v>
      </c>
      <c r="C59" s="96">
        <v>12.83</v>
      </c>
      <c r="D59" s="97" t="s">
        <v>308</v>
      </c>
      <c r="E59" s="104" t="s">
        <v>305</v>
      </c>
      <c r="F59" s="108">
        <v>2517</v>
      </c>
    </row>
    <row r="60" spans="1:6" s="86" customFormat="1" ht="14.45" customHeight="1" x14ac:dyDescent="0.15">
      <c r="A60" s="94" t="s">
        <v>307</v>
      </c>
      <c r="B60" s="95" t="s">
        <v>237</v>
      </c>
      <c r="C60" s="101">
        <v>1650</v>
      </c>
      <c r="D60" s="97" t="s">
        <v>484</v>
      </c>
      <c r="E60" s="95" t="s">
        <v>305</v>
      </c>
      <c r="F60" s="100">
        <v>31</v>
      </c>
    </row>
    <row r="61" spans="1:6" s="86" customFormat="1" ht="14.45" customHeight="1" x14ac:dyDescent="0.15">
      <c r="A61" s="94" t="s">
        <v>309</v>
      </c>
      <c r="B61" s="95" t="s">
        <v>277</v>
      </c>
      <c r="C61" s="101">
        <v>2733</v>
      </c>
      <c r="D61" s="97" t="s">
        <v>311</v>
      </c>
      <c r="E61" s="95" t="s">
        <v>312</v>
      </c>
      <c r="F61" s="100">
        <v>684</v>
      </c>
    </row>
    <row r="62" spans="1:6" s="86" customFormat="1" ht="14.45" customHeight="1" x14ac:dyDescent="0.15">
      <c r="A62" s="115" t="s">
        <v>481</v>
      </c>
      <c r="B62" s="104" t="s">
        <v>277</v>
      </c>
      <c r="C62" s="101">
        <v>1601</v>
      </c>
      <c r="D62" s="97" t="s">
        <v>314</v>
      </c>
      <c r="E62" s="104" t="s">
        <v>312</v>
      </c>
      <c r="F62" s="100">
        <v>1069</v>
      </c>
    </row>
    <row r="63" spans="1:6" s="86" customFormat="1" ht="14.45" customHeight="1" x14ac:dyDescent="0.15">
      <c r="A63" s="94" t="s">
        <v>310</v>
      </c>
      <c r="B63" s="95" t="s">
        <v>34</v>
      </c>
      <c r="C63" s="96">
        <v>99.15</v>
      </c>
      <c r="D63" s="97" t="s">
        <v>485</v>
      </c>
      <c r="E63" s="104" t="s">
        <v>305</v>
      </c>
      <c r="F63" s="100">
        <v>180</v>
      </c>
    </row>
    <row r="64" spans="1:6" s="86" customFormat="1" ht="14.45" customHeight="1" x14ac:dyDescent="0.15">
      <c r="A64" s="115" t="s">
        <v>482</v>
      </c>
      <c r="B64" s="95" t="s">
        <v>34</v>
      </c>
      <c r="C64" s="96">
        <v>5.84</v>
      </c>
      <c r="D64" s="97" t="s">
        <v>486</v>
      </c>
      <c r="E64" s="104" t="s">
        <v>312</v>
      </c>
      <c r="F64" s="108">
        <v>8234</v>
      </c>
    </row>
    <row r="65" spans="1:6" s="86" customFormat="1" ht="14.45" customHeight="1" x14ac:dyDescent="0.15">
      <c r="A65" s="94" t="s">
        <v>313</v>
      </c>
      <c r="B65" s="95" t="s">
        <v>34</v>
      </c>
      <c r="C65" s="101">
        <v>11567</v>
      </c>
      <c r="D65" s="97" t="s">
        <v>487</v>
      </c>
      <c r="E65" s="95" t="s">
        <v>305</v>
      </c>
      <c r="F65" s="100">
        <v>4845</v>
      </c>
    </row>
    <row r="66" spans="1:6" s="86" customFormat="1" ht="14.45" customHeight="1" x14ac:dyDescent="0.15">
      <c r="A66" s="94" t="s">
        <v>315</v>
      </c>
      <c r="B66" s="95" t="s">
        <v>34</v>
      </c>
      <c r="C66" s="101">
        <v>12894</v>
      </c>
      <c r="D66" s="97" t="s">
        <v>317</v>
      </c>
      <c r="E66" s="95" t="s">
        <v>34</v>
      </c>
      <c r="F66" s="107">
        <v>19.09</v>
      </c>
    </row>
    <row r="67" spans="1:6" s="86" customFormat="1" ht="14.45" customHeight="1" x14ac:dyDescent="0.15">
      <c r="A67" s="94" t="s">
        <v>316</v>
      </c>
      <c r="B67" s="95" t="s">
        <v>34</v>
      </c>
      <c r="C67" s="101">
        <v>13925</v>
      </c>
      <c r="D67" s="97" t="s">
        <v>459</v>
      </c>
      <c r="E67" s="104" t="s">
        <v>305</v>
      </c>
      <c r="F67" s="108">
        <v>2716</v>
      </c>
    </row>
    <row r="68" spans="1:6" s="86" customFormat="1" ht="14.45" customHeight="1" x14ac:dyDescent="0.15">
      <c r="A68" s="94" t="s">
        <v>318</v>
      </c>
      <c r="B68" s="95" t="s">
        <v>34</v>
      </c>
      <c r="C68" s="96">
        <v>3.77</v>
      </c>
      <c r="D68" s="97" t="s">
        <v>460</v>
      </c>
      <c r="E68" s="95" t="s">
        <v>305</v>
      </c>
      <c r="F68" s="100">
        <v>2716</v>
      </c>
    </row>
    <row r="69" spans="1:6" s="86" customFormat="1" ht="14.45" customHeight="1" x14ac:dyDescent="0.15">
      <c r="A69" s="94" t="s">
        <v>319</v>
      </c>
      <c r="B69" s="95" t="s">
        <v>34</v>
      </c>
      <c r="C69" s="101">
        <v>348</v>
      </c>
      <c r="D69" s="97" t="s">
        <v>320</v>
      </c>
      <c r="E69" s="95" t="s">
        <v>34</v>
      </c>
      <c r="F69" s="98">
        <v>4.09</v>
      </c>
    </row>
    <row r="70" spans="1:6" s="86" customFormat="1" ht="14.45" customHeight="1" x14ac:dyDescent="0.15">
      <c r="A70" s="94" t="s">
        <v>321</v>
      </c>
      <c r="B70" s="95" t="s">
        <v>34</v>
      </c>
      <c r="C70" s="101">
        <v>2145</v>
      </c>
      <c r="D70" s="97" t="s">
        <v>322</v>
      </c>
      <c r="E70" s="95" t="s">
        <v>34</v>
      </c>
      <c r="F70" s="98">
        <v>1.69</v>
      </c>
    </row>
    <row r="71" spans="1:6" s="86" customFormat="1" ht="14.45" customHeight="1" x14ac:dyDescent="0.15">
      <c r="A71" s="94" t="s">
        <v>323</v>
      </c>
      <c r="B71" s="95" t="s">
        <v>34</v>
      </c>
      <c r="C71" s="101">
        <v>205</v>
      </c>
      <c r="D71" s="97" t="s">
        <v>324</v>
      </c>
      <c r="E71" s="95" t="s">
        <v>34</v>
      </c>
      <c r="F71" s="98">
        <v>7.02</v>
      </c>
    </row>
    <row r="72" spans="1:6" s="86" customFormat="1" ht="14.45" customHeight="1" x14ac:dyDescent="0.15">
      <c r="A72" s="94" t="s">
        <v>325</v>
      </c>
      <c r="B72" s="95" t="s">
        <v>34</v>
      </c>
      <c r="C72" s="101">
        <v>1151</v>
      </c>
      <c r="D72" s="97" t="s">
        <v>326</v>
      </c>
      <c r="E72" s="95" t="s">
        <v>305</v>
      </c>
      <c r="F72" s="100">
        <v>106</v>
      </c>
    </row>
    <row r="73" spans="1:6" ht="14.45" customHeight="1" x14ac:dyDescent="0.15">
      <c r="A73" s="94" t="s">
        <v>327</v>
      </c>
      <c r="B73" s="95" t="s">
        <v>34</v>
      </c>
      <c r="C73" s="101">
        <v>1307</v>
      </c>
      <c r="D73" s="97" t="s">
        <v>328</v>
      </c>
      <c r="E73" s="95" t="s">
        <v>329</v>
      </c>
      <c r="F73" s="98">
        <v>0.11</v>
      </c>
    </row>
    <row r="74" spans="1:6" ht="14.45" customHeight="1" x14ac:dyDescent="0.15">
      <c r="A74" s="94" t="s">
        <v>330</v>
      </c>
      <c r="B74" s="95" t="s">
        <v>34</v>
      </c>
      <c r="C74" s="101">
        <v>177</v>
      </c>
      <c r="D74" s="97" t="s">
        <v>331</v>
      </c>
      <c r="E74" s="95" t="s">
        <v>237</v>
      </c>
      <c r="F74" s="100">
        <v>3969</v>
      </c>
    </row>
    <row r="75" spans="1:6" ht="14.45" customHeight="1" x14ac:dyDescent="0.15">
      <c r="A75" s="94" t="s">
        <v>332</v>
      </c>
      <c r="B75" s="95" t="s">
        <v>34</v>
      </c>
      <c r="C75" s="101">
        <v>200</v>
      </c>
      <c r="D75" s="97" t="s">
        <v>333</v>
      </c>
      <c r="E75" s="95" t="s">
        <v>312</v>
      </c>
      <c r="F75" s="100">
        <v>3846</v>
      </c>
    </row>
    <row r="76" spans="1:6" ht="14.45" customHeight="1" x14ac:dyDescent="0.15">
      <c r="A76" s="94" t="s">
        <v>334</v>
      </c>
      <c r="B76" s="95" t="s">
        <v>34</v>
      </c>
      <c r="C76" s="101">
        <v>128</v>
      </c>
      <c r="D76" s="97" t="s">
        <v>335</v>
      </c>
      <c r="E76" s="95" t="s">
        <v>312</v>
      </c>
      <c r="F76" s="100">
        <v>3704</v>
      </c>
    </row>
    <row r="77" spans="1:6" ht="14.45" customHeight="1" x14ac:dyDescent="0.15">
      <c r="A77" s="94" t="s">
        <v>336</v>
      </c>
      <c r="B77" s="95" t="s">
        <v>34</v>
      </c>
      <c r="C77" s="101">
        <v>182</v>
      </c>
      <c r="D77" s="97" t="s">
        <v>337</v>
      </c>
      <c r="E77" s="95" t="s">
        <v>312</v>
      </c>
      <c r="F77" s="100">
        <v>142</v>
      </c>
    </row>
    <row r="78" spans="1:6" ht="14.45" customHeight="1" x14ac:dyDescent="0.15">
      <c r="A78" s="94" t="s">
        <v>338</v>
      </c>
      <c r="B78" s="95" t="s">
        <v>34</v>
      </c>
      <c r="C78" s="101">
        <v>2475</v>
      </c>
      <c r="D78" s="97" t="s">
        <v>339</v>
      </c>
      <c r="E78" s="104" t="s">
        <v>488</v>
      </c>
      <c r="F78" s="100">
        <v>2741</v>
      </c>
    </row>
    <row r="79" spans="1:6" ht="14.45" customHeight="1" x14ac:dyDescent="0.15">
      <c r="A79" s="94" t="s">
        <v>340</v>
      </c>
      <c r="B79" s="95" t="s">
        <v>34</v>
      </c>
      <c r="C79" s="101">
        <v>2014</v>
      </c>
      <c r="D79" s="97" t="s">
        <v>341</v>
      </c>
      <c r="E79" s="95" t="s">
        <v>461</v>
      </c>
      <c r="F79" s="107">
        <v>1.54</v>
      </c>
    </row>
    <row r="80" spans="1:6" ht="14.45" customHeight="1" x14ac:dyDescent="0.15">
      <c r="A80" s="94" t="s">
        <v>342</v>
      </c>
      <c r="B80" s="95" t="s">
        <v>34</v>
      </c>
      <c r="C80" s="101">
        <v>490</v>
      </c>
      <c r="D80" s="97" t="s">
        <v>343</v>
      </c>
      <c r="E80" s="95" t="s">
        <v>43</v>
      </c>
      <c r="F80" s="100">
        <v>580</v>
      </c>
    </row>
    <row r="81" spans="1:6" ht="14.45" customHeight="1" x14ac:dyDescent="0.15">
      <c r="A81" s="94" t="s">
        <v>344</v>
      </c>
      <c r="B81" s="95" t="s">
        <v>34</v>
      </c>
      <c r="C81" s="101">
        <v>2161</v>
      </c>
      <c r="D81" s="97" t="s">
        <v>345</v>
      </c>
      <c r="E81" s="95" t="s">
        <v>43</v>
      </c>
      <c r="F81" s="100">
        <v>320</v>
      </c>
    </row>
    <row r="82" spans="1:6" ht="14.45" customHeight="1" x14ac:dyDescent="0.15">
      <c r="A82" s="94" t="s">
        <v>346</v>
      </c>
      <c r="B82" s="95" t="s">
        <v>34</v>
      </c>
      <c r="C82" s="96">
        <v>32.06</v>
      </c>
      <c r="D82" s="97" t="s">
        <v>347</v>
      </c>
      <c r="E82" s="95" t="s">
        <v>43</v>
      </c>
      <c r="F82" s="100">
        <v>252</v>
      </c>
    </row>
    <row r="83" spans="1:6" ht="14.45" customHeight="1" x14ac:dyDescent="0.15">
      <c r="A83" s="94" t="s">
        <v>348</v>
      </c>
      <c r="B83" s="95" t="s">
        <v>34</v>
      </c>
      <c r="C83" s="101">
        <v>555</v>
      </c>
      <c r="D83" s="97" t="s">
        <v>462</v>
      </c>
      <c r="E83" s="104" t="s">
        <v>463</v>
      </c>
      <c r="F83" s="108">
        <v>1538</v>
      </c>
    </row>
    <row r="84" spans="1:6" ht="14.45" customHeight="1" x14ac:dyDescent="0.15">
      <c r="A84" s="94" t="s">
        <v>351</v>
      </c>
      <c r="B84" s="95" t="s">
        <v>34</v>
      </c>
      <c r="C84" s="96">
        <v>8.24</v>
      </c>
      <c r="D84" s="97" t="s">
        <v>349</v>
      </c>
      <c r="E84" s="95" t="s">
        <v>350</v>
      </c>
      <c r="F84" s="98">
        <v>4.12</v>
      </c>
    </row>
    <row r="85" spans="1:6" ht="14.45" customHeight="1" x14ac:dyDescent="0.15">
      <c r="A85" s="94" t="s">
        <v>353</v>
      </c>
      <c r="B85" s="95" t="s">
        <v>34</v>
      </c>
      <c r="C85" s="101">
        <v>160</v>
      </c>
      <c r="D85" s="97" t="s">
        <v>352</v>
      </c>
      <c r="E85" s="95" t="s">
        <v>350</v>
      </c>
      <c r="F85" s="98">
        <v>4.12</v>
      </c>
    </row>
    <row r="86" spans="1:6" ht="14.45" customHeight="1" x14ac:dyDescent="0.15">
      <c r="A86" s="94" t="s">
        <v>354</v>
      </c>
      <c r="B86" s="95" t="s">
        <v>34</v>
      </c>
      <c r="C86" s="101">
        <v>148</v>
      </c>
      <c r="D86" s="97" t="s">
        <v>464</v>
      </c>
      <c r="E86" s="95" t="s">
        <v>465</v>
      </c>
      <c r="F86" s="98">
        <v>4.1900000000000004</v>
      </c>
    </row>
    <row r="87" spans="1:6" ht="14.45" customHeight="1" x14ac:dyDescent="0.15">
      <c r="A87" s="94" t="s">
        <v>357</v>
      </c>
      <c r="B87" s="95" t="s">
        <v>34</v>
      </c>
      <c r="C87" s="96">
        <v>27.85</v>
      </c>
      <c r="D87" s="97" t="s">
        <v>469</v>
      </c>
      <c r="E87" s="104" t="s">
        <v>465</v>
      </c>
      <c r="F87" s="107">
        <v>4.1900000000000004</v>
      </c>
    </row>
    <row r="88" spans="1:6" ht="14.45" customHeight="1" x14ac:dyDescent="0.15">
      <c r="A88" s="94" t="s">
        <v>359</v>
      </c>
      <c r="B88" s="95" t="s">
        <v>34</v>
      </c>
      <c r="C88" s="101">
        <v>2831</v>
      </c>
      <c r="D88" s="97" t="s">
        <v>355</v>
      </c>
      <c r="E88" s="95" t="s">
        <v>356</v>
      </c>
      <c r="F88" s="100">
        <v>152</v>
      </c>
    </row>
    <row r="89" spans="1:6" ht="14.45" customHeight="1" x14ac:dyDescent="0.15">
      <c r="A89" s="94" t="s">
        <v>362</v>
      </c>
      <c r="B89" s="95" t="s">
        <v>34</v>
      </c>
      <c r="C89" s="96">
        <v>4.93</v>
      </c>
      <c r="D89" s="97" t="s">
        <v>358</v>
      </c>
      <c r="E89" s="95" t="s">
        <v>356</v>
      </c>
      <c r="F89" s="100">
        <v>513</v>
      </c>
    </row>
    <row r="90" spans="1:6" ht="14.45" customHeight="1" x14ac:dyDescent="0.15">
      <c r="A90" s="94" t="s">
        <v>365</v>
      </c>
      <c r="B90" s="95" t="s">
        <v>366</v>
      </c>
      <c r="C90" s="101">
        <v>1161</v>
      </c>
      <c r="D90" s="97" t="s">
        <v>360</v>
      </c>
      <c r="E90" s="95" t="s">
        <v>361</v>
      </c>
      <c r="F90" s="98">
        <v>3.44</v>
      </c>
    </row>
    <row r="91" spans="1:6" ht="14.45" customHeight="1" x14ac:dyDescent="0.15">
      <c r="A91" s="94" t="s">
        <v>369</v>
      </c>
      <c r="B91" s="95" t="s">
        <v>34</v>
      </c>
      <c r="C91" s="96">
        <v>2.84</v>
      </c>
      <c r="D91" s="97" t="s">
        <v>363</v>
      </c>
      <c r="E91" s="95" t="s">
        <v>364</v>
      </c>
      <c r="F91" s="98">
        <v>28.21</v>
      </c>
    </row>
    <row r="92" spans="1:6" ht="14.45" customHeight="1" x14ac:dyDescent="0.15">
      <c r="A92" s="94" t="s">
        <v>371</v>
      </c>
      <c r="B92" s="95" t="s">
        <v>34</v>
      </c>
      <c r="C92" s="96">
        <v>222.48</v>
      </c>
      <c r="D92" s="97" t="s">
        <v>367</v>
      </c>
      <c r="E92" s="95" t="s">
        <v>368</v>
      </c>
      <c r="F92" s="98">
        <v>0.39</v>
      </c>
    </row>
    <row r="93" spans="1:6" ht="14.45" customHeight="1" x14ac:dyDescent="0.15">
      <c r="A93" s="94" t="s">
        <v>374</v>
      </c>
      <c r="B93" s="104" t="s">
        <v>34</v>
      </c>
      <c r="C93" s="96">
        <v>6.03</v>
      </c>
      <c r="D93" s="97" t="s">
        <v>370</v>
      </c>
      <c r="E93" s="112" t="s">
        <v>467</v>
      </c>
      <c r="F93" s="100">
        <v>668</v>
      </c>
    </row>
    <row r="94" spans="1:6" ht="14.45" customHeight="1" x14ac:dyDescent="0.15">
      <c r="A94" s="94" t="s">
        <v>375</v>
      </c>
      <c r="B94" s="95" t="s">
        <v>277</v>
      </c>
      <c r="C94" s="96">
        <v>39.46</v>
      </c>
      <c r="D94" s="97" t="s">
        <v>372</v>
      </c>
      <c r="E94" s="113" t="s">
        <v>373</v>
      </c>
      <c r="F94" s="100">
        <v>207</v>
      </c>
    </row>
    <row r="95" spans="1:6" ht="14.45" customHeight="1" x14ac:dyDescent="0.15">
      <c r="A95" s="115" t="s">
        <v>483</v>
      </c>
      <c r="B95" s="104" t="s">
        <v>34</v>
      </c>
      <c r="C95" s="96">
        <v>40.28</v>
      </c>
      <c r="D95" s="97" t="s">
        <v>376</v>
      </c>
      <c r="E95" s="95" t="s">
        <v>377</v>
      </c>
      <c r="F95" s="98">
        <v>3.98</v>
      </c>
    </row>
    <row r="96" spans="1:6" ht="14.45" customHeight="1" x14ac:dyDescent="0.15">
      <c r="A96" s="94" t="s">
        <v>378</v>
      </c>
      <c r="B96" s="95" t="s">
        <v>34</v>
      </c>
      <c r="C96" s="96">
        <v>11.34</v>
      </c>
      <c r="D96" s="97" t="s">
        <v>379</v>
      </c>
      <c r="E96" s="113" t="s">
        <v>380</v>
      </c>
      <c r="F96" s="98">
        <v>1.43</v>
      </c>
    </row>
    <row r="97" spans="1:6" ht="14.45" customHeight="1" x14ac:dyDescent="0.15">
      <c r="A97" s="94" t="s">
        <v>381</v>
      </c>
      <c r="B97" s="95" t="s">
        <v>34</v>
      </c>
      <c r="C97" s="96">
        <v>1.72</v>
      </c>
      <c r="D97" s="97" t="s">
        <v>382</v>
      </c>
      <c r="E97" s="95" t="s">
        <v>383</v>
      </c>
      <c r="F97" s="98">
        <v>2.88</v>
      </c>
    </row>
    <row r="98" spans="1:6" ht="14.45" customHeight="1" x14ac:dyDescent="0.15">
      <c r="A98" s="94" t="s">
        <v>384</v>
      </c>
      <c r="B98" s="95" t="s">
        <v>237</v>
      </c>
      <c r="C98" s="101">
        <v>180</v>
      </c>
      <c r="D98" s="97" t="s">
        <v>385</v>
      </c>
      <c r="E98" s="95" t="s">
        <v>466</v>
      </c>
      <c r="F98" s="114">
        <v>2.0299999999999998</v>
      </c>
    </row>
    <row r="99" spans="1:6" ht="14.45" customHeight="1" x14ac:dyDescent="0.15">
      <c r="A99" s="94" t="s">
        <v>386</v>
      </c>
      <c r="B99" s="95" t="s">
        <v>34</v>
      </c>
      <c r="C99" s="96">
        <v>10.17</v>
      </c>
      <c r="D99" s="97" t="s">
        <v>387</v>
      </c>
      <c r="E99" s="95" t="s">
        <v>298</v>
      </c>
      <c r="F99" s="114">
        <v>24.75</v>
      </c>
    </row>
    <row r="100" spans="1:6" ht="14.45" customHeight="1" x14ac:dyDescent="0.15">
      <c r="A100" s="115" t="s">
        <v>388</v>
      </c>
      <c r="B100" s="104" t="s">
        <v>389</v>
      </c>
      <c r="C100" s="105">
        <v>130</v>
      </c>
      <c r="D100" s="97" t="s">
        <v>390</v>
      </c>
      <c r="E100" s="95" t="s">
        <v>305</v>
      </c>
      <c r="F100" s="116">
        <v>445</v>
      </c>
    </row>
    <row r="101" spans="1:6" ht="14.45" customHeight="1" thickBot="1" x14ac:dyDescent="0.2">
      <c r="A101" s="117" t="s">
        <v>391</v>
      </c>
      <c r="B101" s="109" t="s">
        <v>389</v>
      </c>
      <c r="C101" s="118">
        <v>286</v>
      </c>
      <c r="D101" s="111" t="s">
        <v>392</v>
      </c>
      <c r="E101" s="109" t="s">
        <v>393</v>
      </c>
      <c r="F101" s="119">
        <v>4.26</v>
      </c>
    </row>
    <row r="102" spans="1:6" ht="14.45" customHeight="1" x14ac:dyDescent="0.15"/>
    <row r="103" spans="1:6" ht="14.45" customHeight="1" x14ac:dyDescent="0.15"/>
    <row r="104" spans="1:6" ht="14.45" customHeight="1" x14ac:dyDescent="0.15"/>
    <row r="105" spans="1:6" ht="14.45" customHeight="1" x14ac:dyDescent="0.15"/>
    <row r="106" spans="1:6" ht="14.45" customHeight="1" x14ac:dyDescent="0.15"/>
    <row r="107" spans="1:6" ht="14.45" customHeight="1" x14ac:dyDescent="0.15"/>
    <row r="108" spans="1:6" ht="14.45" customHeight="1" x14ac:dyDescent="0.15"/>
    <row r="109" spans="1:6" ht="14.45" customHeight="1" x14ac:dyDescent="0.15"/>
    <row r="110" spans="1:6" ht="14.45" customHeight="1" x14ac:dyDescent="0.15"/>
    <row r="111" spans="1:6" ht="14.45" customHeight="1" x14ac:dyDescent="0.15"/>
    <row r="112" spans="1:6"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sheetData>
  <mergeCells count="16">
    <mergeCell ref="A1:F1"/>
    <mergeCell ref="B2:D2"/>
    <mergeCell ref="A3:A4"/>
    <mergeCell ref="D3:D4"/>
    <mergeCell ref="D53:D54"/>
    <mergeCell ref="E3:E4"/>
    <mergeCell ref="E53:E54"/>
    <mergeCell ref="F3:F4"/>
    <mergeCell ref="F53:F54"/>
    <mergeCell ref="A51:F51"/>
    <mergeCell ref="B52:D52"/>
    <mergeCell ref="A53:A54"/>
    <mergeCell ref="B3:B4"/>
    <mergeCell ref="B53:B54"/>
    <mergeCell ref="C3:C4"/>
    <mergeCell ref="C53:C54"/>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workbookViewId="0">
      <selection activeCell="P9" sqref="P9"/>
    </sheetView>
  </sheetViews>
  <sheetFormatPr defaultColWidth="7.875" defaultRowHeight="14.25" x14ac:dyDescent="0.15"/>
  <cols>
    <col min="1" max="1" width="1.375" style="6" customWidth="1"/>
    <col min="2" max="2" width="15.625" style="6" customWidth="1"/>
    <col min="3" max="6" width="6.5" style="85" customWidth="1"/>
    <col min="7" max="7" width="6.5" style="175" customWidth="1"/>
    <col min="8" max="12" width="6.5" style="85" customWidth="1"/>
    <col min="13" max="13" width="9.625" style="85" customWidth="1"/>
    <col min="14" max="256" width="7.875" style="85" customWidth="1"/>
  </cols>
  <sheetData>
    <row r="1" spans="1:14" ht="24.95" customHeight="1" x14ac:dyDescent="0.15">
      <c r="A1" s="292" t="s">
        <v>499</v>
      </c>
      <c r="B1" s="292"/>
      <c r="C1" s="292"/>
      <c r="D1" s="292"/>
      <c r="E1" s="292"/>
      <c r="F1" s="292"/>
      <c r="G1" s="292"/>
      <c r="H1" s="292"/>
      <c r="I1" s="292"/>
      <c r="J1" s="292"/>
      <c r="K1" s="292"/>
      <c r="L1" s="292"/>
    </row>
    <row r="2" spans="1:14" s="45" customFormat="1" ht="20.100000000000001" customHeight="1" thickBot="1" x14ac:dyDescent="0.2">
      <c r="C2" s="71"/>
      <c r="G2" s="174"/>
      <c r="J2" s="293"/>
      <c r="K2" s="293"/>
      <c r="L2" s="293"/>
    </row>
    <row r="3" spans="1:14" s="45" customFormat="1" ht="24.95" customHeight="1" x14ac:dyDescent="0.15">
      <c r="A3" s="294" t="s">
        <v>394</v>
      </c>
      <c r="B3" s="215"/>
      <c r="C3" s="296" t="s">
        <v>500</v>
      </c>
      <c r="D3" s="297"/>
      <c r="E3" s="297"/>
      <c r="F3" s="297"/>
      <c r="G3" s="298"/>
      <c r="H3" s="296" t="s">
        <v>501</v>
      </c>
      <c r="I3" s="297"/>
      <c r="J3" s="297"/>
      <c r="K3" s="297"/>
      <c r="L3" s="297"/>
    </row>
    <row r="4" spans="1:14" s="45" customFormat="1" ht="24.95" customHeight="1" x14ac:dyDescent="0.15">
      <c r="A4" s="295"/>
      <c r="B4" s="216"/>
      <c r="C4" s="72">
        <v>2014</v>
      </c>
      <c r="D4" s="72">
        <v>2015</v>
      </c>
      <c r="E4" s="72">
        <v>2016</v>
      </c>
      <c r="F4" s="72">
        <v>2017</v>
      </c>
      <c r="G4" s="182">
        <v>2018</v>
      </c>
      <c r="H4" s="72">
        <v>2014</v>
      </c>
      <c r="I4" s="72">
        <v>2015</v>
      </c>
      <c r="J4" s="72">
        <v>2016</v>
      </c>
      <c r="K4" s="84">
        <v>2017</v>
      </c>
      <c r="L4" s="84">
        <v>2018</v>
      </c>
    </row>
    <row r="5" spans="1:14" s="69" customFormat="1" ht="29.25" customHeight="1" x14ac:dyDescent="0.15">
      <c r="A5" s="290" t="s">
        <v>396</v>
      </c>
      <c r="B5" s="291"/>
      <c r="C5" s="195">
        <v>104.6</v>
      </c>
      <c r="D5" s="196">
        <v>104.3</v>
      </c>
      <c r="E5" s="196">
        <v>105</v>
      </c>
      <c r="F5" s="196">
        <v>104.7</v>
      </c>
      <c r="G5" s="196">
        <v>108.2</v>
      </c>
      <c r="H5" s="74">
        <v>120.05</v>
      </c>
      <c r="I5" s="74">
        <v>115.95</v>
      </c>
      <c r="J5" s="74">
        <v>104.5</v>
      </c>
      <c r="K5" s="74">
        <v>117.2</v>
      </c>
      <c r="L5" s="74">
        <v>117.68</v>
      </c>
    </row>
    <row r="6" spans="1:14" s="45" customFormat="1" ht="29.25" customHeight="1" x14ac:dyDescent="0.15">
      <c r="A6" s="299" t="s">
        <v>397</v>
      </c>
      <c r="B6" s="300"/>
      <c r="C6" s="197">
        <v>105</v>
      </c>
      <c r="D6" s="198">
        <v>104.3</v>
      </c>
      <c r="E6" s="198">
        <v>103.9</v>
      </c>
      <c r="F6" s="198">
        <v>104.8</v>
      </c>
      <c r="G6" s="198">
        <v>110.1</v>
      </c>
      <c r="H6" s="77">
        <v>132.19999999999999</v>
      </c>
      <c r="I6" s="77">
        <v>93.02</v>
      </c>
      <c r="J6" s="77">
        <v>106.2</v>
      </c>
      <c r="K6" s="77">
        <v>118.92</v>
      </c>
      <c r="L6" s="77">
        <v>222.74</v>
      </c>
      <c r="M6" s="69"/>
      <c r="N6" s="69"/>
    </row>
    <row r="7" spans="1:14" s="45" customFormat="1" ht="29.25" customHeight="1" x14ac:dyDescent="0.15">
      <c r="A7" s="299" t="s">
        <v>398</v>
      </c>
      <c r="B7" s="300"/>
      <c r="C7" s="197">
        <v>104.2</v>
      </c>
      <c r="D7" s="198">
        <v>92.9</v>
      </c>
      <c r="E7" s="198">
        <v>107</v>
      </c>
      <c r="F7" s="198">
        <v>107.1</v>
      </c>
      <c r="G7" s="198">
        <v>115.6</v>
      </c>
      <c r="H7" s="77">
        <v>107.46</v>
      </c>
      <c r="I7" s="77">
        <v>96.32</v>
      </c>
      <c r="J7" s="77">
        <v>53.17</v>
      </c>
      <c r="K7" s="77">
        <v>213.95</v>
      </c>
      <c r="L7" s="77">
        <v>113.98</v>
      </c>
      <c r="M7" s="69"/>
      <c r="N7" s="69"/>
    </row>
    <row r="8" spans="1:14" s="45" customFormat="1" ht="29.25" customHeight="1" x14ac:dyDescent="0.15">
      <c r="A8" s="299" t="s">
        <v>489</v>
      </c>
      <c r="B8" s="300"/>
      <c r="C8" s="197">
        <v>108.9</v>
      </c>
      <c r="D8" s="198">
        <v>107.6</v>
      </c>
      <c r="E8" s="198">
        <v>106.7</v>
      </c>
      <c r="F8" s="198">
        <v>107.2</v>
      </c>
      <c r="G8" s="198">
        <v>108</v>
      </c>
      <c r="H8" s="77">
        <v>219.99</v>
      </c>
      <c r="I8" s="77">
        <v>95.91</v>
      </c>
      <c r="J8" s="77">
        <v>136.31</v>
      </c>
      <c r="K8" s="77">
        <v>160.18</v>
      </c>
      <c r="L8" s="77">
        <v>117.04</v>
      </c>
      <c r="M8" s="69"/>
      <c r="N8" s="69"/>
    </row>
    <row r="9" spans="1:14" s="45" customFormat="1" ht="29.25" customHeight="1" x14ac:dyDescent="0.15">
      <c r="A9" s="299" t="s">
        <v>399</v>
      </c>
      <c r="B9" s="300"/>
      <c r="C9" s="197">
        <v>106.8</v>
      </c>
      <c r="D9" s="198">
        <v>106</v>
      </c>
      <c r="E9" s="198">
        <v>106.5</v>
      </c>
      <c r="F9" s="198">
        <v>107.1</v>
      </c>
      <c r="G9" s="198">
        <v>110.3</v>
      </c>
      <c r="H9" s="77">
        <v>123.48</v>
      </c>
      <c r="I9" s="77">
        <v>117.06</v>
      </c>
      <c r="J9" s="77">
        <v>153</v>
      </c>
      <c r="K9" s="77">
        <v>106.23</v>
      </c>
      <c r="L9" s="77">
        <v>140.69999999999999</v>
      </c>
      <c r="M9" s="69"/>
      <c r="N9" s="69"/>
    </row>
    <row r="10" spans="1:14" s="45" customFormat="1" ht="29.25" customHeight="1" x14ac:dyDescent="0.15">
      <c r="A10" s="299" t="s">
        <v>400</v>
      </c>
      <c r="B10" s="300"/>
      <c r="C10" s="197">
        <v>105.2</v>
      </c>
      <c r="D10" s="198">
        <v>107.7</v>
      </c>
      <c r="E10" s="198">
        <v>107.7</v>
      </c>
      <c r="F10" s="198">
        <v>108</v>
      </c>
      <c r="G10" s="198">
        <v>110.3</v>
      </c>
      <c r="H10" s="77">
        <v>102.86</v>
      </c>
      <c r="I10" s="77">
        <v>470.08</v>
      </c>
      <c r="J10" s="77">
        <v>143.30000000000001</v>
      </c>
      <c r="K10" s="77">
        <v>116.68</v>
      </c>
      <c r="L10" s="77">
        <v>65.47</v>
      </c>
      <c r="M10" s="69"/>
      <c r="N10" s="69"/>
    </row>
    <row r="11" spans="1:14" s="45" customFormat="1" ht="29.25" customHeight="1" x14ac:dyDescent="0.15">
      <c r="A11" s="299" t="s">
        <v>401</v>
      </c>
      <c r="B11" s="300"/>
      <c r="C11" s="197">
        <v>105.1</v>
      </c>
      <c r="D11" s="198">
        <v>107.3</v>
      </c>
      <c r="E11" s="198">
        <v>107</v>
      </c>
      <c r="F11" s="198">
        <v>107.1</v>
      </c>
      <c r="G11" s="198">
        <v>105.5</v>
      </c>
      <c r="H11" s="77">
        <v>122.92</v>
      </c>
      <c r="I11" s="77">
        <v>84.85</v>
      </c>
      <c r="J11" s="77">
        <v>118.74</v>
      </c>
      <c r="K11" s="77">
        <v>167.7</v>
      </c>
      <c r="L11" s="77">
        <v>215.39</v>
      </c>
      <c r="M11" s="69"/>
      <c r="N11" s="69"/>
    </row>
    <row r="12" spans="1:14" s="45" customFormat="1" ht="29.25" customHeight="1" x14ac:dyDescent="0.15">
      <c r="A12" s="299" t="s">
        <v>402</v>
      </c>
      <c r="B12" s="300"/>
      <c r="C12" s="197">
        <v>104</v>
      </c>
      <c r="D12" s="198">
        <v>106.1</v>
      </c>
      <c r="E12" s="198">
        <v>106.9</v>
      </c>
      <c r="F12" s="198">
        <v>104</v>
      </c>
      <c r="G12" s="198">
        <v>110.2</v>
      </c>
      <c r="H12" s="77">
        <v>118.97</v>
      </c>
      <c r="I12" s="77">
        <v>113.47</v>
      </c>
      <c r="J12" s="77">
        <v>123.43</v>
      </c>
      <c r="K12" s="77">
        <v>128.9</v>
      </c>
      <c r="L12" s="77">
        <v>73.81</v>
      </c>
      <c r="M12" s="69"/>
      <c r="N12" s="69"/>
    </row>
    <row r="13" spans="1:14" s="45" customFormat="1" ht="29.25" customHeight="1" x14ac:dyDescent="0.15">
      <c r="A13" s="299" t="s">
        <v>403</v>
      </c>
      <c r="B13" s="300"/>
      <c r="C13" s="197">
        <v>103.7</v>
      </c>
      <c r="D13" s="198">
        <v>104.8</v>
      </c>
      <c r="E13" s="198">
        <v>104.2</v>
      </c>
      <c r="F13" s="198">
        <v>103.4</v>
      </c>
      <c r="G13" s="198">
        <v>107.1</v>
      </c>
      <c r="H13" s="77">
        <v>119.8</v>
      </c>
      <c r="I13" s="77">
        <v>109.5</v>
      </c>
      <c r="J13" s="77">
        <v>98.9</v>
      </c>
      <c r="K13" s="77">
        <v>113.6</v>
      </c>
      <c r="L13" s="77">
        <v>119.7</v>
      </c>
      <c r="M13" s="69"/>
      <c r="N13" s="69"/>
    </row>
    <row r="14" spans="1:14" s="45" customFormat="1" ht="29.25" customHeight="1" x14ac:dyDescent="0.15">
      <c r="A14" s="187"/>
      <c r="B14" s="188" t="s">
        <v>404</v>
      </c>
      <c r="C14" s="197">
        <v>98.6</v>
      </c>
      <c r="D14" s="198">
        <v>95.2</v>
      </c>
      <c r="E14" s="198">
        <v>92.4</v>
      </c>
      <c r="F14" s="198">
        <v>93.1</v>
      </c>
      <c r="G14" s="198">
        <v>96.4</v>
      </c>
      <c r="H14" s="77"/>
      <c r="I14" s="77"/>
      <c r="J14" s="77"/>
      <c r="K14" s="77"/>
      <c r="L14" s="77"/>
      <c r="M14" s="69"/>
      <c r="N14" s="69"/>
    </row>
    <row r="15" spans="1:14" s="45" customFormat="1" ht="29.25" customHeight="1" x14ac:dyDescent="0.15">
      <c r="A15" s="187"/>
      <c r="B15" s="188" t="s">
        <v>405</v>
      </c>
      <c r="C15" s="197">
        <v>105.1</v>
      </c>
      <c r="D15" s="198">
        <v>103.8</v>
      </c>
      <c r="E15" s="198">
        <v>107.2</v>
      </c>
      <c r="F15" s="198">
        <v>107.9</v>
      </c>
      <c r="G15" s="198">
        <v>110.3</v>
      </c>
      <c r="H15" s="77">
        <v>72.03</v>
      </c>
      <c r="I15" s="77">
        <v>87.1</v>
      </c>
      <c r="J15" s="77">
        <v>103.17</v>
      </c>
      <c r="K15" s="77">
        <v>114.97</v>
      </c>
      <c r="L15" s="77">
        <v>112.32</v>
      </c>
      <c r="M15" s="69"/>
      <c r="N15" s="69"/>
    </row>
    <row r="16" spans="1:14" s="45" customFormat="1" ht="29.25" customHeight="1" x14ac:dyDescent="0.15">
      <c r="A16" s="187"/>
      <c r="B16" s="188" t="s">
        <v>406</v>
      </c>
      <c r="C16" s="197">
        <v>108.6</v>
      </c>
      <c r="D16" s="198">
        <v>107.4</v>
      </c>
      <c r="E16" s="198">
        <v>107.3</v>
      </c>
      <c r="F16" s="198">
        <v>106.5</v>
      </c>
      <c r="G16" s="198">
        <v>108.4</v>
      </c>
      <c r="H16" s="77">
        <v>93.78</v>
      </c>
      <c r="I16" s="77">
        <v>111.97</v>
      </c>
      <c r="J16" s="77">
        <v>112.35</v>
      </c>
      <c r="K16" s="77">
        <v>107.99</v>
      </c>
      <c r="L16" s="77">
        <v>139</v>
      </c>
      <c r="M16" s="69"/>
      <c r="N16" s="69"/>
    </row>
    <row r="17" spans="1:14" s="45" customFormat="1" ht="29.25" customHeight="1" x14ac:dyDescent="0.15">
      <c r="A17" s="187"/>
      <c r="B17" s="188" t="s">
        <v>407</v>
      </c>
      <c r="C17" s="197">
        <v>103.1</v>
      </c>
      <c r="D17" s="198">
        <v>106.2</v>
      </c>
      <c r="E17" s="198">
        <v>103.1</v>
      </c>
      <c r="F17" s="198">
        <v>103.5</v>
      </c>
      <c r="G17" s="198">
        <v>108.3</v>
      </c>
      <c r="H17" s="77">
        <v>144.1</v>
      </c>
      <c r="I17" s="77">
        <v>112.3</v>
      </c>
      <c r="J17" s="77">
        <v>83.22</v>
      </c>
      <c r="K17" s="77">
        <v>108.86</v>
      </c>
      <c r="L17" s="77">
        <v>114.82</v>
      </c>
      <c r="M17" s="69"/>
      <c r="N17" s="69"/>
    </row>
    <row r="18" spans="1:14" s="45" customFormat="1" ht="29.25" customHeight="1" x14ac:dyDescent="0.15">
      <c r="A18" s="187"/>
      <c r="B18" s="188" t="s">
        <v>408</v>
      </c>
      <c r="C18" s="197">
        <v>105</v>
      </c>
      <c r="D18" s="198">
        <v>107.5</v>
      </c>
      <c r="E18" s="198">
        <v>107.6</v>
      </c>
      <c r="F18" s="198">
        <v>106.6</v>
      </c>
      <c r="G18" s="198">
        <v>127.5</v>
      </c>
      <c r="H18" s="77">
        <v>102.95</v>
      </c>
      <c r="I18" s="77">
        <v>98.23</v>
      </c>
      <c r="J18" s="77">
        <v>122.79</v>
      </c>
      <c r="K18" s="77">
        <v>143.62</v>
      </c>
      <c r="L18" s="77">
        <v>125.24</v>
      </c>
      <c r="M18" s="69"/>
      <c r="N18" s="69"/>
    </row>
    <row r="19" spans="1:14" s="45" customFormat="1" ht="29.25" customHeight="1" x14ac:dyDescent="0.15">
      <c r="A19" s="187"/>
      <c r="B19" s="188" t="s">
        <v>409</v>
      </c>
      <c r="C19" s="197">
        <v>108.9</v>
      </c>
      <c r="D19" s="198">
        <v>107.8</v>
      </c>
      <c r="E19" s="198">
        <v>108</v>
      </c>
      <c r="F19" s="198">
        <v>116.9</v>
      </c>
      <c r="G19" s="198">
        <v>128.6</v>
      </c>
      <c r="H19" s="77">
        <v>102.64</v>
      </c>
      <c r="I19" s="77">
        <v>92.07</v>
      </c>
      <c r="J19" s="77">
        <v>282.44</v>
      </c>
      <c r="K19" s="77">
        <v>107.38</v>
      </c>
      <c r="L19" s="77">
        <v>237.26</v>
      </c>
      <c r="M19" s="69"/>
      <c r="N19" s="69"/>
    </row>
    <row r="20" spans="1:14" s="45" customFormat="1" ht="29.25" customHeight="1" x14ac:dyDescent="0.15">
      <c r="A20" s="187"/>
      <c r="B20" s="188" t="s">
        <v>410</v>
      </c>
      <c r="C20" s="197">
        <v>108.1</v>
      </c>
      <c r="D20" s="198">
        <v>107.2</v>
      </c>
      <c r="E20" s="198">
        <v>107.5</v>
      </c>
      <c r="F20" s="198">
        <v>106.5</v>
      </c>
      <c r="G20" s="198">
        <v>110.3</v>
      </c>
      <c r="H20" s="77">
        <v>100.79</v>
      </c>
      <c r="I20" s="77">
        <v>90.44</v>
      </c>
      <c r="J20" s="77">
        <v>95.77</v>
      </c>
      <c r="K20" s="77">
        <v>154.44</v>
      </c>
      <c r="L20" s="77">
        <v>143.1</v>
      </c>
      <c r="M20" s="69"/>
      <c r="N20" s="69"/>
    </row>
    <row r="21" spans="1:14" s="45" customFormat="1" ht="29.25" customHeight="1" x14ac:dyDescent="0.15">
      <c r="A21" s="187"/>
      <c r="B21" s="188" t="s">
        <v>411</v>
      </c>
      <c r="C21" s="197">
        <v>73.599999999999994</v>
      </c>
      <c r="D21" s="198">
        <v>107.1</v>
      </c>
      <c r="E21" s="198">
        <v>107.1</v>
      </c>
      <c r="F21" s="198">
        <v>106.5</v>
      </c>
      <c r="G21" s="198">
        <v>110.2</v>
      </c>
      <c r="H21" s="77">
        <v>84.25</v>
      </c>
      <c r="I21" s="77">
        <v>99.73</v>
      </c>
      <c r="J21" s="77">
        <v>109.63</v>
      </c>
      <c r="K21" s="77">
        <v>75.91</v>
      </c>
      <c r="L21" s="77">
        <v>117.82</v>
      </c>
      <c r="M21" s="69"/>
      <c r="N21" s="69"/>
    </row>
    <row r="22" spans="1:14" s="45" customFormat="1" ht="29.25" customHeight="1" x14ac:dyDescent="0.15">
      <c r="A22" s="187"/>
      <c r="B22" s="188" t="s">
        <v>412</v>
      </c>
      <c r="C22" s="197">
        <v>112.7</v>
      </c>
      <c r="D22" s="198">
        <v>111</v>
      </c>
      <c r="E22" s="198">
        <v>111.3</v>
      </c>
      <c r="F22" s="198">
        <v>114.1</v>
      </c>
      <c r="G22" s="198">
        <v>112</v>
      </c>
      <c r="H22" s="77">
        <v>143.19999999999999</v>
      </c>
      <c r="I22" s="77">
        <v>173.32</v>
      </c>
      <c r="J22" s="77">
        <v>104.67</v>
      </c>
      <c r="K22" s="77">
        <v>174.99</v>
      </c>
      <c r="L22" s="77">
        <v>176.63</v>
      </c>
      <c r="M22" s="69"/>
      <c r="N22" s="69"/>
    </row>
    <row r="23" spans="1:14" s="45" customFormat="1" ht="29.25" customHeight="1" x14ac:dyDescent="0.15">
      <c r="A23" s="187"/>
      <c r="B23" s="188" t="s">
        <v>413</v>
      </c>
      <c r="C23" s="197">
        <v>114.1</v>
      </c>
      <c r="D23" s="198">
        <v>111.1</v>
      </c>
      <c r="E23" s="198">
        <v>108.5</v>
      </c>
      <c r="F23" s="198">
        <v>107.9</v>
      </c>
      <c r="G23" s="198">
        <v>112.5</v>
      </c>
      <c r="H23" s="81">
        <v>113.89</v>
      </c>
      <c r="I23" s="81">
        <v>107.59</v>
      </c>
      <c r="J23" s="81">
        <v>115.24</v>
      </c>
      <c r="K23" s="81">
        <v>124.39</v>
      </c>
      <c r="L23" s="77">
        <v>117.28</v>
      </c>
      <c r="M23" s="69"/>
      <c r="N23" s="69"/>
    </row>
    <row r="24" spans="1:14" s="45" customFormat="1" ht="29.25" customHeight="1" x14ac:dyDescent="0.15">
      <c r="A24" s="187"/>
      <c r="B24" s="188" t="s">
        <v>414</v>
      </c>
      <c r="C24" s="198">
        <v>112</v>
      </c>
      <c r="D24" s="198">
        <v>115.7</v>
      </c>
      <c r="E24" s="198">
        <v>116.3</v>
      </c>
      <c r="F24" s="198">
        <v>113.6</v>
      </c>
      <c r="G24" s="198">
        <v>112.5</v>
      </c>
      <c r="H24" s="81">
        <v>120.59</v>
      </c>
      <c r="I24" s="81">
        <v>117.14</v>
      </c>
      <c r="J24" s="81">
        <v>119.29</v>
      </c>
      <c r="K24" s="81">
        <v>114.17</v>
      </c>
      <c r="L24" s="77">
        <v>130</v>
      </c>
      <c r="M24" s="69"/>
      <c r="N24" s="69"/>
    </row>
    <row r="25" spans="1:14" s="45" customFormat="1" ht="29.25" customHeight="1" thickBot="1" x14ac:dyDescent="0.2">
      <c r="A25" s="16"/>
      <c r="B25" s="17" t="s">
        <v>415</v>
      </c>
      <c r="C25" s="199">
        <v>114.5</v>
      </c>
      <c r="D25" s="199">
        <v>115.5</v>
      </c>
      <c r="E25" s="199">
        <v>115.2</v>
      </c>
      <c r="F25" s="199">
        <v>113</v>
      </c>
      <c r="G25" s="199">
        <v>112.5</v>
      </c>
      <c r="H25" s="83"/>
      <c r="I25" s="83">
        <v>104.77</v>
      </c>
      <c r="J25" s="83">
        <v>102.52</v>
      </c>
      <c r="K25" s="83">
        <v>119.94</v>
      </c>
      <c r="L25" s="83">
        <v>119.12</v>
      </c>
      <c r="M25" s="69"/>
      <c r="N25" s="69"/>
    </row>
    <row r="26" spans="1:14" s="45" customFormat="1" x14ac:dyDescent="0.15">
      <c r="A26" s="6"/>
      <c r="B26" s="6"/>
      <c r="G26" s="174"/>
    </row>
    <row r="27" spans="1:14" s="45" customFormat="1" x14ac:dyDescent="0.15">
      <c r="A27" s="6"/>
      <c r="B27" s="6"/>
      <c r="G27" s="174"/>
    </row>
    <row r="28" spans="1:14" s="45" customFormat="1" x14ac:dyDescent="0.15">
      <c r="A28" s="6"/>
      <c r="B28" s="6"/>
      <c r="G28" s="174"/>
    </row>
    <row r="29" spans="1:14" s="45" customFormat="1" x14ac:dyDescent="0.15">
      <c r="A29" s="6"/>
      <c r="B29" s="6"/>
      <c r="G29" s="174"/>
    </row>
  </sheetData>
  <mergeCells count="14">
    <mergeCell ref="A12:B12"/>
    <mergeCell ref="A13:B13"/>
    <mergeCell ref="A6:B6"/>
    <mergeCell ref="A7:B7"/>
    <mergeCell ref="A8:B8"/>
    <mergeCell ref="A9:B9"/>
    <mergeCell ref="A10:B10"/>
    <mergeCell ref="A11:B11"/>
    <mergeCell ref="A5:B5"/>
    <mergeCell ref="A1:L1"/>
    <mergeCell ref="J2:L2"/>
    <mergeCell ref="A3:B4"/>
    <mergeCell ref="C3:G3"/>
    <mergeCell ref="H3:L3"/>
  </mergeCells>
  <phoneticPr fontId="6"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IV29"/>
  <sheetViews>
    <sheetView showGridLines="0" showZeros="0" workbookViewId="0">
      <selection activeCell="O7" sqref="O7"/>
    </sheetView>
  </sheetViews>
  <sheetFormatPr defaultColWidth="7.875" defaultRowHeight="14.25" x14ac:dyDescent="0.15"/>
  <cols>
    <col min="1" max="1" width="1.375" style="6" customWidth="1"/>
    <col min="2" max="2" width="15.625" style="6" customWidth="1"/>
    <col min="3" max="6" width="7.625" style="85" customWidth="1"/>
    <col min="7" max="7" width="7.625" style="175" customWidth="1"/>
    <col min="8" max="12" width="5.875" style="85" customWidth="1"/>
    <col min="13" max="13" width="9.625" style="85" customWidth="1"/>
    <col min="14" max="256" width="7.875" style="85" customWidth="1"/>
  </cols>
  <sheetData>
    <row r="1" spans="1:14" ht="24.95" customHeight="1" x14ac:dyDescent="0.15">
      <c r="A1" s="292" t="s">
        <v>519</v>
      </c>
      <c r="B1" s="292"/>
      <c r="C1" s="292"/>
      <c r="D1" s="292"/>
      <c r="E1" s="292"/>
      <c r="F1" s="292"/>
      <c r="G1" s="292"/>
      <c r="H1" s="292"/>
      <c r="I1" s="292"/>
      <c r="J1" s="292"/>
      <c r="K1" s="292"/>
      <c r="L1" s="292"/>
    </row>
    <row r="2" spans="1:14" s="45" customFormat="1" ht="20.100000000000001" customHeight="1" x14ac:dyDescent="0.15">
      <c r="C2" s="71"/>
      <c r="G2" s="174"/>
      <c r="J2" s="293"/>
      <c r="K2" s="293"/>
      <c r="L2" s="293"/>
    </row>
    <row r="3" spans="1:14" s="45" customFormat="1" ht="24.95" customHeight="1" x14ac:dyDescent="0.15">
      <c r="A3" s="294" t="s">
        <v>394</v>
      </c>
      <c r="B3" s="215"/>
      <c r="C3" s="301" t="s">
        <v>448</v>
      </c>
      <c r="D3" s="297"/>
      <c r="E3" s="297"/>
      <c r="F3" s="297"/>
      <c r="G3" s="298"/>
      <c r="H3" s="296" t="s">
        <v>395</v>
      </c>
      <c r="I3" s="297"/>
      <c r="J3" s="297"/>
      <c r="K3" s="297"/>
      <c r="L3" s="297"/>
    </row>
    <row r="4" spans="1:14" s="45" customFormat="1" ht="24.95" customHeight="1" x14ac:dyDescent="0.15">
      <c r="A4" s="295"/>
      <c r="B4" s="216"/>
      <c r="C4" s="72">
        <v>2014</v>
      </c>
      <c r="D4" s="72">
        <v>2015</v>
      </c>
      <c r="E4" s="72">
        <v>2016</v>
      </c>
      <c r="F4" s="72">
        <v>2017</v>
      </c>
      <c r="G4" s="182">
        <v>2018</v>
      </c>
      <c r="H4" s="72">
        <v>2014</v>
      </c>
      <c r="I4" s="72">
        <v>2015</v>
      </c>
      <c r="J4" s="72">
        <v>2016</v>
      </c>
      <c r="K4" s="84">
        <v>2017</v>
      </c>
      <c r="L4" s="84">
        <v>2018</v>
      </c>
    </row>
    <row r="5" spans="1:14" s="69" customFormat="1" ht="29.25" customHeight="1" x14ac:dyDescent="0.15">
      <c r="A5" s="290" t="s">
        <v>396</v>
      </c>
      <c r="B5" s="291"/>
      <c r="C5" s="168">
        <v>10989.3413</v>
      </c>
      <c r="D5" s="169">
        <v>9661.39</v>
      </c>
      <c r="E5" s="172">
        <v>10191.299999999999</v>
      </c>
      <c r="F5" s="170">
        <v>9478.7800000000007</v>
      </c>
      <c r="G5" s="169">
        <v>10364.94</v>
      </c>
      <c r="H5" s="74">
        <v>99.3</v>
      </c>
      <c r="I5" s="74">
        <v>87.9</v>
      </c>
      <c r="J5" s="74">
        <v>105.5</v>
      </c>
      <c r="K5" s="74">
        <v>93</v>
      </c>
      <c r="L5" s="74">
        <f>G5/F5*100</f>
        <v>109.3</v>
      </c>
    </row>
    <row r="6" spans="1:14" s="45" customFormat="1" ht="29.25" customHeight="1" x14ac:dyDescent="0.15">
      <c r="A6" s="299" t="s">
        <v>397</v>
      </c>
      <c r="B6" s="300"/>
      <c r="C6" s="75">
        <v>1602.41</v>
      </c>
      <c r="D6" s="76">
        <v>1225.1099999999999</v>
      </c>
      <c r="E6" s="76">
        <v>1307.79</v>
      </c>
      <c r="F6" s="76">
        <v>1553.88</v>
      </c>
      <c r="G6" s="76">
        <v>1912.24</v>
      </c>
      <c r="H6" s="77">
        <v>94.9</v>
      </c>
      <c r="I6" s="77">
        <v>76.5</v>
      </c>
      <c r="J6" s="77">
        <v>106.7</v>
      </c>
      <c r="K6" s="77">
        <v>118.8</v>
      </c>
      <c r="L6" s="77">
        <f t="shared" ref="L6:L25" si="0">G6/F6*100</f>
        <v>123.1</v>
      </c>
      <c r="M6" s="69"/>
      <c r="N6" s="69"/>
    </row>
    <row r="7" spans="1:14" s="45" customFormat="1" ht="29.25" customHeight="1" x14ac:dyDescent="0.15">
      <c r="A7" s="299" t="s">
        <v>398</v>
      </c>
      <c r="B7" s="300"/>
      <c r="C7" s="75">
        <v>651.02</v>
      </c>
      <c r="D7" s="76">
        <v>464.97</v>
      </c>
      <c r="E7" s="76">
        <v>509.97</v>
      </c>
      <c r="F7" s="76">
        <v>319.02</v>
      </c>
      <c r="G7" s="76">
        <v>403.44</v>
      </c>
      <c r="H7" s="77">
        <v>96.2</v>
      </c>
      <c r="I7" s="77">
        <v>71.400000000000006</v>
      </c>
      <c r="J7" s="77">
        <v>109.7</v>
      </c>
      <c r="K7" s="77">
        <v>62.6</v>
      </c>
      <c r="L7" s="77">
        <f t="shared" si="0"/>
        <v>126.5</v>
      </c>
      <c r="M7" s="69"/>
      <c r="N7" s="69"/>
    </row>
    <row r="8" spans="1:14" s="45" customFormat="1" ht="29.25" customHeight="1" x14ac:dyDescent="0.15">
      <c r="A8" s="299" t="s">
        <v>489</v>
      </c>
      <c r="B8" s="300"/>
      <c r="C8" s="75">
        <v>640.89</v>
      </c>
      <c r="D8" s="76">
        <v>794.02</v>
      </c>
      <c r="E8" s="76">
        <v>751.44</v>
      </c>
      <c r="F8" s="76">
        <v>638.20000000000005</v>
      </c>
      <c r="G8" s="76">
        <v>696.7</v>
      </c>
      <c r="H8" s="77">
        <v>103.1</v>
      </c>
      <c r="I8" s="77">
        <v>123.9</v>
      </c>
      <c r="J8" s="77">
        <v>94.6</v>
      </c>
      <c r="K8" s="77">
        <v>84.9</v>
      </c>
      <c r="L8" s="77">
        <f t="shared" si="0"/>
        <v>109.2</v>
      </c>
      <c r="M8" s="69"/>
      <c r="N8" s="69"/>
    </row>
    <row r="9" spans="1:14" s="45" customFormat="1" ht="29.25" customHeight="1" x14ac:dyDescent="0.15">
      <c r="A9" s="299" t="s">
        <v>399</v>
      </c>
      <c r="B9" s="300"/>
      <c r="C9" s="75">
        <v>216.17</v>
      </c>
      <c r="D9" s="76">
        <v>197.73</v>
      </c>
      <c r="E9" s="76">
        <v>168.04</v>
      </c>
      <c r="F9" s="76">
        <v>236.18</v>
      </c>
      <c r="G9" s="76">
        <v>282.91000000000003</v>
      </c>
      <c r="H9" s="77">
        <v>103</v>
      </c>
      <c r="I9" s="77">
        <v>91.5</v>
      </c>
      <c r="J9" s="77">
        <v>85</v>
      </c>
      <c r="K9" s="77">
        <v>140.5</v>
      </c>
      <c r="L9" s="77">
        <f t="shared" si="0"/>
        <v>119.8</v>
      </c>
      <c r="M9" s="69"/>
      <c r="N9" s="69"/>
    </row>
    <row r="10" spans="1:14" s="45" customFormat="1" ht="29.25" customHeight="1" x14ac:dyDescent="0.15">
      <c r="A10" s="299" t="s">
        <v>400</v>
      </c>
      <c r="B10" s="300"/>
      <c r="C10" s="75">
        <v>224.15</v>
      </c>
      <c r="D10" s="76">
        <v>236.72</v>
      </c>
      <c r="E10" s="76">
        <v>282.3</v>
      </c>
      <c r="F10" s="76">
        <v>379.93</v>
      </c>
      <c r="G10" s="76">
        <v>430.16</v>
      </c>
      <c r="H10" s="77">
        <v>90.7</v>
      </c>
      <c r="I10" s="77">
        <v>105.6</v>
      </c>
      <c r="J10" s="77">
        <v>119.3</v>
      </c>
      <c r="K10" s="77">
        <v>134.6</v>
      </c>
      <c r="L10" s="77">
        <f t="shared" si="0"/>
        <v>113.2</v>
      </c>
      <c r="M10" s="69"/>
      <c r="N10" s="69"/>
    </row>
    <row r="11" spans="1:14" s="45" customFormat="1" ht="29.25" customHeight="1" x14ac:dyDescent="0.15">
      <c r="A11" s="299" t="s">
        <v>401</v>
      </c>
      <c r="B11" s="300"/>
      <c r="C11" s="75">
        <v>673.65</v>
      </c>
      <c r="D11" s="76">
        <v>670.27</v>
      </c>
      <c r="E11" s="76">
        <v>744.78</v>
      </c>
      <c r="F11" s="76">
        <v>432.81</v>
      </c>
      <c r="G11" s="76">
        <v>500.82</v>
      </c>
      <c r="H11" s="77">
        <v>95.2</v>
      </c>
      <c r="I11" s="77">
        <v>99.5</v>
      </c>
      <c r="J11" s="77">
        <v>111.1</v>
      </c>
      <c r="K11" s="77">
        <v>58.1</v>
      </c>
      <c r="L11" s="77">
        <f t="shared" si="0"/>
        <v>115.7</v>
      </c>
      <c r="M11" s="69"/>
      <c r="N11" s="69"/>
    </row>
    <row r="12" spans="1:14" s="45" customFormat="1" ht="29.25" customHeight="1" x14ac:dyDescent="0.15">
      <c r="A12" s="299" t="s">
        <v>402</v>
      </c>
      <c r="B12" s="300"/>
      <c r="C12" s="75">
        <v>443.4</v>
      </c>
      <c r="D12" s="76">
        <v>441.54</v>
      </c>
      <c r="E12" s="76">
        <v>427.86</v>
      </c>
      <c r="F12" s="76">
        <v>256.95999999999998</v>
      </c>
      <c r="G12" s="76">
        <v>323.86</v>
      </c>
      <c r="H12" s="77">
        <v>102</v>
      </c>
      <c r="I12" s="77">
        <v>99.6</v>
      </c>
      <c r="J12" s="77">
        <v>96.9</v>
      </c>
      <c r="K12" s="77">
        <v>60.1</v>
      </c>
      <c r="L12" s="77">
        <f t="shared" si="0"/>
        <v>126</v>
      </c>
      <c r="M12" s="69"/>
      <c r="N12" s="69"/>
    </row>
    <row r="13" spans="1:14" s="45" customFormat="1" ht="29.25" customHeight="1" x14ac:dyDescent="0.15">
      <c r="A13" s="299" t="s">
        <v>403</v>
      </c>
      <c r="B13" s="300"/>
      <c r="C13" s="78">
        <v>6537.64</v>
      </c>
      <c r="D13" s="79">
        <v>5631.02</v>
      </c>
      <c r="E13" s="79">
        <v>5999.13</v>
      </c>
      <c r="F13" s="79">
        <v>5661.81</v>
      </c>
      <c r="G13" s="79">
        <f>G5-G6-G7-G8-G9-G10-G11-G12</f>
        <v>5814.81</v>
      </c>
      <c r="H13" s="77">
        <v>100.9</v>
      </c>
      <c r="I13" s="77">
        <v>86.1</v>
      </c>
      <c r="J13" s="77">
        <v>106.5</v>
      </c>
      <c r="K13" s="77">
        <v>94.4</v>
      </c>
      <c r="L13" s="77">
        <f t="shared" si="0"/>
        <v>102.7</v>
      </c>
      <c r="M13" s="69"/>
      <c r="N13" s="69"/>
    </row>
    <row r="14" spans="1:14" s="45" customFormat="1" ht="29.25" customHeight="1" x14ac:dyDescent="0.15">
      <c r="A14" s="13"/>
      <c r="B14" s="14" t="s">
        <v>404</v>
      </c>
      <c r="C14" s="78">
        <v>1815.77</v>
      </c>
      <c r="D14" s="79">
        <v>1321.75</v>
      </c>
      <c r="E14" s="79">
        <v>1266.93</v>
      </c>
      <c r="F14" s="79">
        <v>1343.55</v>
      </c>
      <c r="G14" s="79">
        <f>G13-G15-G16-G17-G18-G19-G20-G21-G22-G23-G24-G25</f>
        <v>1062.8699999999999</v>
      </c>
      <c r="H14" s="77">
        <v>107.1</v>
      </c>
      <c r="I14" s="77">
        <v>72.8</v>
      </c>
      <c r="J14" s="77">
        <v>95.9</v>
      </c>
      <c r="K14" s="77">
        <v>106</v>
      </c>
      <c r="L14" s="77">
        <f t="shared" si="0"/>
        <v>79.099999999999994</v>
      </c>
      <c r="M14" s="69"/>
      <c r="N14" s="69"/>
    </row>
    <row r="15" spans="1:14" s="45" customFormat="1" ht="29.25" customHeight="1" x14ac:dyDescent="0.15">
      <c r="A15" s="13"/>
      <c r="B15" s="14" t="s">
        <v>405</v>
      </c>
      <c r="C15" s="75">
        <v>688.01</v>
      </c>
      <c r="D15" s="76">
        <v>557.52</v>
      </c>
      <c r="E15" s="76">
        <v>660.55</v>
      </c>
      <c r="F15" s="76">
        <v>847.27</v>
      </c>
      <c r="G15" s="76">
        <v>1012.4</v>
      </c>
      <c r="H15" s="77">
        <v>102.7</v>
      </c>
      <c r="I15" s="77">
        <v>81</v>
      </c>
      <c r="J15" s="77">
        <v>118.5</v>
      </c>
      <c r="K15" s="77">
        <v>128.30000000000001</v>
      </c>
      <c r="L15" s="77">
        <f t="shared" si="0"/>
        <v>119.5</v>
      </c>
      <c r="M15" s="69"/>
      <c r="N15" s="69"/>
    </row>
    <row r="16" spans="1:14" s="45" customFormat="1" ht="29.25" customHeight="1" x14ac:dyDescent="0.15">
      <c r="A16" s="13"/>
      <c r="B16" s="14" t="s">
        <v>406</v>
      </c>
      <c r="C16" s="75">
        <v>1636.82</v>
      </c>
      <c r="D16" s="76">
        <v>1551.98</v>
      </c>
      <c r="E16" s="76">
        <v>1698.75</v>
      </c>
      <c r="F16" s="76">
        <v>1053.8499999999999</v>
      </c>
      <c r="G16" s="76">
        <v>939.99</v>
      </c>
      <c r="H16" s="77">
        <v>99.8</v>
      </c>
      <c r="I16" s="77">
        <v>94.8</v>
      </c>
      <c r="J16" s="77">
        <v>109.5</v>
      </c>
      <c r="K16" s="77">
        <v>62</v>
      </c>
      <c r="L16" s="77">
        <f t="shared" si="0"/>
        <v>89.2</v>
      </c>
      <c r="M16" s="69"/>
      <c r="N16" s="69"/>
    </row>
    <row r="17" spans="1:14" s="45" customFormat="1" ht="29.25" customHeight="1" x14ac:dyDescent="0.15">
      <c r="A17" s="13"/>
      <c r="B17" s="14" t="s">
        <v>407</v>
      </c>
      <c r="C17" s="75">
        <v>1372.16</v>
      </c>
      <c r="D17" s="76">
        <v>1292.6400000000001</v>
      </c>
      <c r="E17" s="76">
        <v>1367.51</v>
      </c>
      <c r="F17" s="76">
        <v>1270.3499999999999</v>
      </c>
      <c r="G17" s="76">
        <v>1539.2</v>
      </c>
      <c r="H17" s="77">
        <v>100.4</v>
      </c>
      <c r="I17" s="77">
        <v>94.2</v>
      </c>
      <c r="J17" s="77">
        <v>105.8</v>
      </c>
      <c r="K17" s="77">
        <v>92.9</v>
      </c>
      <c r="L17" s="77">
        <f t="shared" si="0"/>
        <v>121.2</v>
      </c>
      <c r="M17" s="69"/>
      <c r="N17" s="69"/>
    </row>
    <row r="18" spans="1:14" s="45" customFormat="1" ht="29.25" customHeight="1" x14ac:dyDescent="0.15">
      <c r="A18" s="13"/>
      <c r="B18" s="14" t="s">
        <v>408</v>
      </c>
      <c r="C18" s="75">
        <v>70.75</v>
      </c>
      <c r="D18" s="76">
        <v>73.77</v>
      </c>
      <c r="E18" s="76">
        <v>78.16</v>
      </c>
      <c r="F18" s="76">
        <v>23.12</v>
      </c>
      <c r="G18" s="76">
        <v>31.27</v>
      </c>
      <c r="H18" s="77">
        <v>280.8</v>
      </c>
      <c r="I18" s="77">
        <v>104.3</v>
      </c>
      <c r="J18" s="77">
        <v>106</v>
      </c>
      <c r="K18" s="77">
        <v>29.6</v>
      </c>
      <c r="L18" s="77">
        <f t="shared" si="0"/>
        <v>135.30000000000001</v>
      </c>
      <c r="M18" s="69"/>
      <c r="N18" s="69"/>
    </row>
    <row r="19" spans="1:14" s="45" customFormat="1" ht="29.25" customHeight="1" x14ac:dyDescent="0.15">
      <c r="A19" s="13"/>
      <c r="B19" s="14" t="s">
        <v>409</v>
      </c>
      <c r="C19" s="75">
        <v>30.47</v>
      </c>
      <c r="D19" s="76">
        <v>28.28</v>
      </c>
      <c r="E19" s="76">
        <v>41.94</v>
      </c>
      <c r="F19" s="76">
        <v>33.61</v>
      </c>
      <c r="G19" s="76">
        <v>33.83</v>
      </c>
      <c r="H19" s="77">
        <v>106.1</v>
      </c>
      <c r="I19" s="77">
        <v>92.8</v>
      </c>
      <c r="J19" s="77">
        <v>148.30000000000001</v>
      </c>
      <c r="K19" s="77">
        <v>80.099999999999994</v>
      </c>
      <c r="L19" s="77">
        <f t="shared" si="0"/>
        <v>100.7</v>
      </c>
      <c r="M19" s="69"/>
      <c r="N19" s="69"/>
    </row>
    <row r="20" spans="1:14" s="45" customFormat="1" ht="29.25" customHeight="1" x14ac:dyDescent="0.15">
      <c r="A20" s="13"/>
      <c r="B20" s="14" t="s">
        <v>410</v>
      </c>
      <c r="C20" s="75">
        <v>324.98</v>
      </c>
      <c r="D20" s="76">
        <v>258.08</v>
      </c>
      <c r="E20" s="76">
        <v>270.95999999999998</v>
      </c>
      <c r="F20" s="76">
        <v>378.5</v>
      </c>
      <c r="G20" s="76">
        <v>411.69</v>
      </c>
      <c r="H20" s="77">
        <v>92.4</v>
      </c>
      <c r="I20" s="77">
        <v>79.400000000000006</v>
      </c>
      <c r="J20" s="77">
        <v>105</v>
      </c>
      <c r="K20" s="77">
        <v>139.69999999999999</v>
      </c>
      <c r="L20" s="77">
        <f t="shared" si="0"/>
        <v>108.8</v>
      </c>
      <c r="M20" s="69"/>
      <c r="N20" s="69"/>
    </row>
    <row r="21" spans="1:14" s="45" customFormat="1" ht="29.25" customHeight="1" x14ac:dyDescent="0.15">
      <c r="A21" s="13"/>
      <c r="B21" s="14" t="s">
        <v>411</v>
      </c>
      <c r="C21" s="75">
        <v>199.48</v>
      </c>
      <c r="D21" s="76">
        <v>165.98</v>
      </c>
      <c r="E21" s="76">
        <v>200.29</v>
      </c>
      <c r="F21" s="76">
        <v>260.83</v>
      </c>
      <c r="G21" s="76">
        <v>283.29000000000002</v>
      </c>
      <c r="H21" s="77">
        <v>58</v>
      </c>
      <c r="I21" s="77">
        <v>83.2</v>
      </c>
      <c r="J21" s="77">
        <v>120.7</v>
      </c>
      <c r="K21" s="77">
        <v>130.19999999999999</v>
      </c>
      <c r="L21" s="77">
        <f t="shared" si="0"/>
        <v>108.6</v>
      </c>
      <c r="M21" s="69"/>
      <c r="N21" s="69"/>
    </row>
    <row r="22" spans="1:14" s="45" customFormat="1" ht="29.25" customHeight="1" x14ac:dyDescent="0.15">
      <c r="A22" s="13"/>
      <c r="B22" s="14" t="s">
        <v>412</v>
      </c>
      <c r="C22" s="75">
        <v>160.77000000000001</v>
      </c>
      <c r="D22" s="76">
        <v>125.46</v>
      </c>
      <c r="E22" s="76">
        <v>131.24</v>
      </c>
      <c r="F22" s="76">
        <v>198.17</v>
      </c>
      <c r="G22" s="76">
        <v>236.2</v>
      </c>
      <c r="H22" s="77">
        <v>113.1</v>
      </c>
      <c r="I22" s="77">
        <v>78</v>
      </c>
      <c r="J22" s="77">
        <v>104.6</v>
      </c>
      <c r="K22" s="77">
        <v>151</v>
      </c>
      <c r="L22" s="77">
        <f t="shared" si="0"/>
        <v>119.2</v>
      </c>
      <c r="M22" s="69"/>
      <c r="N22" s="69"/>
    </row>
    <row r="23" spans="1:14" s="45" customFormat="1" ht="29.25" customHeight="1" x14ac:dyDescent="0.15">
      <c r="A23" s="13"/>
      <c r="B23" s="14" t="s">
        <v>413</v>
      </c>
      <c r="C23" s="75">
        <v>113.04</v>
      </c>
      <c r="D23" s="76">
        <v>108.55</v>
      </c>
      <c r="E23" s="76">
        <v>111.07</v>
      </c>
      <c r="F23" s="76">
        <v>102.56</v>
      </c>
      <c r="G23" s="76">
        <v>108.73</v>
      </c>
      <c r="H23" s="81">
        <v>106.1</v>
      </c>
      <c r="I23" s="81">
        <v>96</v>
      </c>
      <c r="J23" s="81">
        <v>102.3</v>
      </c>
      <c r="K23" s="81">
        <v>92.3</v>
      </c>
      <c r="L23" s="77">
        <f t="shared" si="0"/>
        <v>106</v>
      </c>
      <c r="M23" s="69"/>
      <c r="N23" s="69"/>
    </row>
    <row r="24" spans="1:14" s="45" customFormat="1" ht="29.25" customHeight="1" x14ac:dyDescent="0.15">
      <c r="A24" s="13"/>
      <c r="B24" s="14" t="s">
        <v>414</v>
      </c>
      <c r="C24" s="76">
        <v>91.83</v>
      </c>
      <c r="D24" s="76">
        <v>111.05</v>
      </c>
      <c r="E24" s="76">
        <v>132.87</v>
      </c>
      <c r="F24" s="76">
        <v>131.38999999999999</v>
      </c>
      <c r="G24" s="76">
        <v>131.13999999999999</v>
      </c>
      <c r="H24" s="81">
        <v>115.2</v>
      </c>
      <c r="I24" s="81">
        <v>120.9</v>
      </c>
      <c r="J24" s="81">
        <v>119.6</v>
      </c>
      <c r="K24" s="81">
        <v>98.9</v>
      </c>
      <c r="L24" s="77">
        <f t="shared" si="0"/>
        <v>99.8</v>
      </c>
      <c r="M24" s="69"/>
      <c r="N24" s="69"/>
    </row>
    <row r="25" spans="1:14" s="45" customFormat="1" ht="29.25" customHeight="1" thickBot="1" x14ac:dyDescent="0.2">
      <c r="A25" s="16"/>
      <c r="B25" s="17" t="s">
        <v>415</v>
      </c>
      <c r="C25" s="82">
        <v>33.58</v>
      </c>
      <c r="D25" s="82">
        <v>35.96</v>
      </c>
      <c r="E25" s="82">
        <v>38.86</v>
      </c>
      <c r="F25" s="82">
        <v>18.61</v>
      </c>
      <c r="G25" s="82">
        <v>24.2</v>
      </c>
      <c r="H25" s="83">
        <v>108.8</v>
      </c>
      <c r="I25" s="83">
        <v>107.1</v>
      </c>
      <c r="J25" s="83">
        <v>108.1</v>
      </c>
      <c r="K25" s="83">
        <v>47.9</v>
      </c>
      <c r="L25" s="83">
        <f t="shared" si="0"/>
        <v>130</v>
      </c>
      <c r="M25" s="69"/>
      <c r="N25" s="69"/>
    </row>
    <row r="26" spans="1:14" s="45" customFormat="1" x14ac:dyDescent="0.15">
      <c r="A26" s="6"/>
      <c r="B26" s="6"/>
      <c r="G26" s="174"/>
    </row>
    <row r="27" spans="1:14" s="45" customFormat="1" x14ac:dyDescent="0.15">
      <c r="A27" s="6"/>
      <c r="B27" s="6"/>
      <c r="G27" s="174"/>
    </row>
    <row r="28" spans="1:14" s="45" customFormat="1" x14ac:dyDescent="0.15">
      <c r="A28" s="6"/>
      <c r="B28" s="6"/>
      <c r="G28" s="174"/>
    </row>
    <row r="29" spans="1:14" s="45" customFormat="1" x14ac:dyDescent="0.15">
      <c r="A29" s="6"/>
      <c r="B29" s="6"/>
      <c r="G29" s="174"/>
    </row>
  </sheetData>
  <mergeCells count="14">
    <mergeCell ref="A1:L1"/>
    <mergeCell ref="J2:L2"/>
    <mergeCell ref="C3:G3"/>
    <mergeCell ref="H3:L3"/>
    <mergeCell ref="A5:B5"/>
    <mergeCell ref="A11:B11"/>
    <mergeCell ref="A12:B12"/>
    <mergeCell ref="A13:B13"/>
    <mergeCell ref="A3:B4"/>
    <mergeCell ref="A6:B6"/>
    <mergeCell ref="A7:B7"/>
    <mergeCell ref="A8:B8"/>
    <mergeCell ref="A9:B9"/>
    <mergeCell ref="A10:B10"/>
  </mergeCells>
  <phoneticPr fontId="26" type="noConversion"/>
  <printOptions horizontalCentered="1" verticalCentered="1"/>
  <pageMargins left="0.59055118110236227" right="0.59055118110236227" top="0.70866141732283472" bottom="0.70866141732283472" header="0.51181102362204722" footer="0.51181102362204722"/>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17</vt:i4>
      </vt:variant>
      <vt:variant>
        <vt:lpstr>命名范围</vt:lpstr>
      </vt:variant>
      <vt:variant>
        <vt:i4>11</vt:i4>
      </vt:variant>
    </vt:vector>
  </HeadingPairs>
  <TitlesOfParts>
    <vt:vector size="28" baseType="lpstr">
      <vt:lpstr>13-1</vt:lpstr>
      <vt:lpstr>13-2</vt:lpstr>
      <vt:lpstr>13-3</vt:lpstr>
      <vt:lpstr>13-4</vt:lpstr>
      <vt:lpstr>13-5</vt:lpstr>
      <vt:lpstr>13-6</vt:lpstr>
      <vt:lpstr>13-7</vt:lpstr>
      <vt:lpstr>13-8</vt:lpstr>
      <vt:lpstr>13-9</vt:lpstr>
      <vt:lpstr>13-10</vt:lpstr>
      <vt:lpstr>13-11</vt:lpstr>
      <vt:lpstr>13-12</vt:lpstr>
      <vt:lpstr>13-13</vt:lpstr>
      <vt:lpstr>13-14</vt:lpstr>
      <vt:lpstr>13-15</vt:lpstr>
      <vt:lpstr>13-16</vt:lpstr>
      <vt:lpstr>13-17</vt:lpstr>
      <vt:lpstr>'13-16'!Print_Area</vt:lpstr>
      <vt:lpstr>'13-11'!Print_Titles</vt:lpstr>
      <vt:lpstr>'13-12'!Print_Titles</vt:lpstr>
      <vt:lpstr>'13-13'!Print_Titles</vt:lpstr>
      <vt:lpstr>'13-14'!Print_Titles</vt:lpstr>
      <vt:lpstr>'13-15'!Print_Titles</vt:lpstr>
      <vt:lpstr>'13-16'!Print_Titles</vt:lpstr>
      <vt:lpstr>'13-3'!Print_Titles</vt:lpstr>
      <vt:lpstr>'13-4'!Print_Titles</vt:lpstr>
      <vt:lpstr>'13-5'!Print_Titles</vt:lpstr>
      <vt:lpstr>'13-6'!Print_Titles</vt:lpstr>
    </vt:vector>
  </TitlesOfParts>
  <Company>wjc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wjc0b</dc:creator>
  <cp:lastModifiedBy>zsx</cp:lastModifiedBy>
  <cp:revision>1</cp:revision>
  <cp:lastPrinted>2020-01-02T08:35:20Z</cp:lastPrinted>
  <dcterms:created xsi:type="dcterms:W3CDTF">2002-04-16T02:29:10Z</dcterms:created>
  <dcterms:modified xsi:type="dcterms:W3CDTF">2020-03-02T05:55:25Z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ies>
</file>