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E:\综合处\03提要、年鉴、公报\年鉴\年鉴-2019\过程\2019统计年鉴【第二批】\"/>
    </mc:Choice>
  </mc:AlternateContent>
  <bookViews>
    <workbookView xWindow="0" yWindow="0" windowWidth="23895" windowHeight="10350" tabRatio="931" activeTab="4"/>
  </bookViews>
  <sheets>
    <sheet name="19-1历年房地产" sheetId="68" r:id="rId1"/>
    <sheet name="19-2房地产基本情况" sheetId="69" r:id="rId2"/>
    <sheet name="19-3房地产开发" sheetId="61" r:id="rId3"/>
    <sheet name="19-4房地产施工和销售" sheetId="54" r:id="rId4"/>
    <sheet name="19-5房地产企业财务" sheetId="59" r:id="rId5"/>
    <sheet name="19-6分县区主要年份房地产投资" sheetId="70" r:id="rId6"/>
    <sheet name="19-7分县区房地产开发" sheetId="71" r:id="rId7"/>
  </sheets>
  <definedNames>
    <definedName name="_xlnm.Print_Titles" localSheetId="2">'19-3房地产开发'!$A:$A</definedName>
    <definedName name="_xlnm.Print_Titles" localSheetId="3">'19-4房地产施工和销售'!$A:$A</definedName>
    <definedName name="_xlnm.Print_Titles" localSheetId="4">'19-5房地产企业财务'!$A:$A</definedName>
    <definedName name="_xlnm.Print_Titles" localSheetId="6">'19-7分县区房地产开发'!$A:$B</definedName>
  </definedNames>
  <calcPr calcId="152511" fullPrecision="0"/>
</workbook>
</file>

<file path=xl/calcChain.xml><?xml version="1.0" encoding="utf-8"?>
<calcChain xmlns="http://schemas.openxmlformats.org/spreadsheetml/2006/main">
  <c r="E67" i="69" l="1"/>
  <c r="D67" i="69"/>
  <c r="C67" i="69"/>
  <c r="E66" i="69"/>
  <c r="D66" i="69"/>
  <c r="C66" i="69"/>
  <c r="E65" i="69"/>
  <c r="D65" i="69"/>
  <c r="C65" i="69"/>
  <c r="E64" i="69"/>
  <c r="D64" i="69"/>
  <c r="C64" i="69"/>
  <c r="E63" i="69"/>
  <c r="D63" i="69"/>
  <c r="C63" i="69"/>
  <c r="M2" i="71" l="1"/>
  <c r="J2" i="61"/>
  <c r="H70" i="69"/>
  <c r="H69" i="69"/>
  <c r="H68" i="69"/>
  <c r="H67" i="69"/>
  <c r="H66" i="69"/>
  <c r="H65" i="69"/>
  <c r="H64" i="69"/>
  <c r="H63" i="69"/>
  <c r="H62" i="69"/>
  <c r="H61" i="69"/>
  <c r="H60" i="69"/>
  <c r="H59" i="69"/>
  <c r="H58" i="69"/>
  <c r="H57" i="69"/>
  <c r="H56" i="69"/>
  <c r="H55" i="69"/>
  <c r="H54" i="69"/>
  <c r="H53" i="69"/>
  <c r="H52" i="69"/>
  <c r="H51" i="69"/>
  <c r="H50" i="69"/>
  <c r="H49" i="69"/>
  <c r="H48" i="69"/>
  <c r="H47" i="69"/>
  <c r="H46" i="69"/>
  <c r="H45" i="69"/>
  <c r="H44" i="69"/>
  <c r="H43" i="69"/>
  <c r="H42" i="69"/>
  <c r="H41" i="69"/>
  <c r="H40" i="69"/>
  <c r="H34" i="69"/>
  <c r="H33" i="69"/>
  <c r="H32" i="69"/>
  <c r="H31" i="69"/>
  <c r="H30" i="69"/>
  <c r="H29" i="69"/>
  <c r="H28" i="69"/>
  <c r="H26" i="69"/>
  <c r="H25" i="69"/>
  <c r="H24" i="69"/>
  <c r="H23" i="69"/>
  <c r="H21" i="69"/>
  <c r="H20" i="69"/>
  <c r="H19" i="69"/>
  <c r="H18" i="69"/>
  <c r="H16" i="69"/>
  <c r="H15" i="69"/>
  <c r="H14" i="69"/>
  <c r="H13" i="69"/>
  <c r="H12" i="69"/>
  <c r="H11" i="69"/>
  <c r="H10" i="69"/>
  <c r="H9" i="69"/>
  <c r="H8" i="69"/>
  <c r="H7" i="69"/>
  <c r="H6" i="69"/>
  <c r="H5" i="69"/>
</calcChain>
</file>

<file path=xl/sharedStrings.xml><?xml version="1.0" encoding="utf-8"?>
<sst xmlns="http://schemas.openxmlformats.org/spreadsheetml/2006/main" count="788" uniqueCount="245">
  <si>
    <t>19-1  历年房地产业主要指标</t>
  </si>
  <si>
    <t>单位：万元</t>
  </si>
  <si>
    <t>年份</t>
  </si>
  <si>
    <t>房地产开发
投资额</t>
  </si>
  <si>
    <t>为上年%</t>
  </si>
  <si>
    <t>商 品 房
销售面积
(平方米)</t>
  </si>
  <si>
    <t>商品房
销售额</t>
  </si>
  <si>
    <r>
      <rPr>
        <vertAlign val="superscript"/>
        <sz val="10"/>
        <rFont val="宋体"/>
        <family val="3"/>
        <charset val="134"/>
      </rPr>
      <t xml:space="preserve">  #</t>
    </r>
    <r>
      <rPr>
        <sz val="10"/>
        <rFont val="宋体"/>
        <family val="3"/>
        <charset val="134"/>
      </rPr>
      <t>住宅</t>
    </r>
  </si>
  <si>
    <t>19-2  房地产开发企业（单位）基本情况</t>
  </si>
  <si>
    <t>指标</t>
  </si>
  <si>
    <t>单位</t>
  </si>
  <si>
    <t>企业个数</t>
  </si>
  <si>
    <t>个</t>
  </si>
  <si>
    <t xml:space="preserve">  内资</t>
  </si>
  <si>
    <r>
      <rPr>
        <sz val="10"/>
        <rFont val="宋体"/>
        <family val="3"/>
        <charset val="134"/>
      </rPr>
      <t xml:space="preserve">   </t>
    </r>
    <r>
      <rPr>
        <vertAlign val="superscript"/>
        <sz val="10"/>
        <rFont val="宋体"/>
        <family val="3"/>
        <charset val="134"/>
      </rPr>
      <t>#</t>
    </r>
    <r>
      <rPr>
        <sz val="10"/>
        <rFont val="宋体"/>
        <family val="3"/>
        <charset val="134"/>
      </rPr>
      <t>国有</t>
    </r>
  </si>
  <si>
    <t xml:space="preserve">  港澳台商投资</t>
  </si>
  <si>
    <t xml:space="preserve">  外商投资</t>
  </si>
  <si>
    <t>平均从业人数</t>
  </si>
  <si>
    <t>人</t>
  </si>
  <si>
    <t>本年土地购置面积</t>
  </si>
  <si>
    <t>万平方米</t>
  </si>
  <si>
    <t>房地产开发投资额</t>
  </si>
  <si>
    <t>亿元</t>
  </si>
  <si>
    <t xml:space="preserve">  按工程用途分</t>
  </si>
  <si>
    <t xml:space="preserve">    住宅</t>
  </si>
  <si>
    <t xml:space="preserve">    办公楼</t>
  </si>
  <si>
    <t xml:space="preserve">    商业营业用房</t>
  </si>
  <si>
    <t xml:space="preserve">    其他</t>
  </si>
  <si>
    <t xml:space="preserve">  按构成分</t>
  </si>
  <si>
    <t xml:space="preserve">    建筑工程</t>
  </si>
  <si>
    <t xml:space="preserve">    安装工程</t>
  </si>
  <si>
    <t xml:space="preserve">    设备工器具购置</t>
  </si>
  <si>
    <t xml:space="preserve">    其他费用</t>
  </si>
  <si>
    <t xml:space="preserve">  按登记注册类型分</t>
  </si>
  <si>
    <t xml:space="preserve">    内资</t>
  </si>
  <si>
    <t xml:space="preserve">    港澳台商投资</t>
  </si>
  <si>
    <t xml:space="preserve">    外商投资</t>
  </si>
  <si>
    <t>本年资金来源合计</t>
  </si>
  <si>
    <t xml:space="preserve">  上年末结转资金</t>
  </si>
  <si>
    <t xml:space="preserve">  本年资金</t>
  </si>
  <si>
    <r>
      <rPr>
        <sz val="10"/>
        <rFont val="宋体"/>
        <family val="3"/>
        <charset val="134"/>
      </rPr>
      <t xml:space="preserve">    </t>
    </r>
    <r>
      <rPr>
        <vertAlign val="superscript"/>
        <sz val="10"/>
        <rFont val="宋体"/>
        <family val="3"/>
        <charset val="134"/>
      </rPr>
      <t>#</t>
    </r>
    <r>
      <rPr>
        <sz val="10"/>
        <rFont val="宋体"/>
        <family val="3"/>
        <charset val="134"/>
      </rPr>
      <t>国内贷款</t>
    </r>
  </si>
  <si>
    <r>
      <rPr>
        <b/>
        <sz val="16"/>
        <rFont val="宋体"/>
        <family val="3"/>
        <charset val="134"/>
      </rPr>
      <t>1</t>
    </r>
    <r>
      <rPr>
        <b/>
        <sz val="16"/>
        <rFont val="宋体"/>
        <family val="3"/>
        <charset val="134"/>
      </rPr>
      <t>9</t>
    </r>
    <r>
      <rPr>
        <b/>
        <sz val="16"/>
        <rFont val="宋体"/>
        <family val="3"/>
        <charset val="134"/>
      </rPr>
      <t>-2续表  房地产开发企业（单位）基本情况</t>
    </r>
  </si>
  <si>
    <t>为上年%或
±百分点</t>
  </si>
  <si>
    <t xml:space="preserve">     自筹资金</t>
  </si>
  <si>
    <t xml:space="preserve">     其他资金</t>
  </si>
  <si>
    <t>新增固定资产</t>
  </si>
  <si>
    <t>房屋施工面积</t>
  </si>
  <si>
    <t xml:space="preserve">  住宅</t>
  </si>
  <si>
    <t xml:space="preserve">  办公楼</t>
  </si>
  <si>
    <t xml:space="preserve">  商业营业用房</t>
  </si>
  <si>
    <t xml:space="preserve">  其他</t>
  </si>
  <si>
    <t>房屋竣工面积</t>
  </si>
  <si>
    <t>商品房销售面积</t>
  </si>
  <si>
    <t>商品房销售额</t>
  </si>
  <si>
    <t>商品房平均销售价格</t>
  </si>
  <si>
    <t>元/平方米</t>
  </si>
  <si>
    <t>主营业务收入</t>
  </si>
  <si>
    <t>利润总额</t>
  </si>
  <si>
    <t>资产负债率</t>
  </si>
  <si>
    <t>%</t>
  </si>
  <si>
    <t>注：商品房平均销售价格在不同时期受商品房区域或房屋类型等各种因素的影响。</t>
  </si>
  <si>
    <t>19-3  房地产开发情况</t>
  </si>
  <si>
    <t>19-3续表  房地产开发情况</t>
  </si>
  <si>
    <t>企业个数（个）</t>
  </si>
  <si>
    <t>计  划
总投资</t>
  </si>
  <si>
    <t>自 开 始
建设累计
完成投资</t>
  </si>
  <si>
    <t>本    年
完成投资</t>
  </si>
  <si>
    <t>按工程用途分</t>
  </si>
  <si>
    <t>本年新增
固定资产</t>
  </si>
  <si>
    <t>本年资金
来源合计</t>
  </si>
  <si>
    <t>待 开 发
土地面积
（平方米）</t>
  </si>
  <si>
    <t>本年购置
土地面积
（平方米）</t>
  </si>
  <si>
    <t>本年土地
成交价款</t>
  </si>
  <si>
    <t>住宅</t>
  </si>
  <si>
    <t>办公楼</t>
  </si>
  <si>
    <t>商    业
营业用房</t>
  </si>
  <si>
    <t>其他</t>
  </si>
  <si>
    <r>
      <rPr>
        <vertAlign val="superscript"/>
        <sz val="9"/>
        <rFont val="宋体"/>
        <family val="3"/>
        <charset val="134"/>
      </rPr>
      <t>#</t>
    </r>
    <r>
      <rPr>
        <sz val="9"/>
        <rFont val="宋体"/>
        <family val="3"/>
        <charset val="134"/>
      </rPr>
      <t>拆  迁
补偿费</t>
    </r>
  </si>
  <si>
    <t>总计</t>
  </si>
  <si>
    <t>按登记注册类型分</t>
  </si>
  <si>
    <t/>
  </si>
  <si>
    <t xml:space="preserve">  内资企业</t>
  </si>
  <si>
    <t xml:space="preserve">    国有企业</t>
  </si>
  <si>
    <t xml:space="preserve">    有限责任公司</t>
  </si>
  <si>
    <t xml:space="preserve">      国有独资公司</t>
  </si>
  <si>
    <t xml:space="preserve">      其他有限责任公司</t>
  </si>
  <si>
    <t xml:space="preserve">    股份有限公司</t>
  </si>
  <si>
    <t xml:space="preserve">    私营企业</t>
  </si>
  <si>
    <t xml:space="preserve">      私营有限责任公司</t>
  </si>
  <si>
    <t xml:space="preserve">      私营股份有限公司</t>
  </si>
  <si>
    <t xml:space="preserve">  港、澳、台商投资企业</t>
  </si>
  <si>
    <t xml:space="preserve">    港、澳、台商独资经营企业</t>
  </si>
  <si>
    <t xml:space="preserve">  外商投资企业</t>
  </si>
  <si>
    <t xml:space="preserve">    中外合资经营企业</t>
  </si>
  <si>
    <t xml:space="preserve">    外资企业</t>
  </si>
  <si>
    <t>按控股情况分</t>
  </si>
  <si>
    <t xml:space="preserve">  国有控股</t>
  </si>
  <si>
    <t xml:space="preserve">  私人控股</t>
  </si>
  <si>
    <t xml:space="preserve">  港澳台商控股</t>
  </si>
  <si>
    <t xml:space="preserve">  外商控股</t>
  </si>
  <si>
    <t>按隶属关系分</t>
  </si>
  <si>
    <t xml:space="preserve">  地方</t>
  </si>
  <si>
    <t>按企业资质等级分</t>
  </si>
  <si>
    <t xml:space="preserve">  一级</t>
  </si>
  <si>
    <t xml:space="preserve">  二级</t>
  </si>
  <si>
    <t xml:space="preserve">  三级</t>
  </si>
  <si>
    <t xml:space="preserve">  四级</t>
  </si>
  <si>
    <t xml:space="preserve">  暂定</t>
  </si>
  <si>
    <t>19-4  房地产开发施工和销售情况</t>
  </si>
  <si>
    <t>19-4续表  房地产开发施工和销售情况</t>
  </si>
  <si>
    <t>房屋施工
面    积
（平方米）</t>
  </si>
  <si>
    <t>房屋竣工
面    积
（平方米）</t>
  </si>
  <si>
    <t>竣工房屋
价    值
（万元）</t>
  </si>
  <si>
    <t>商 品 房
销售面积
（平方米）</t>
  </si>
  <si>
    <t>商品房
销售额
（万元）</t>
  </si>
  <si>
    <r>
      <rPr>
        <vertAlign val="superscript"/>
        <sz val="10"/>
        <rFont val="宋体"/>
        <family val="3"/>
        <charset val="134"/>
      </rPr>
      <t>#</t>
    </r>
    <r>
      <rPr>
        <sz val="10"/>
        <rFont val="宋体"/>
        <family val="3"/>
        <charset val="134"/>
      </rPr>
      <t>新开工面积</t>
    </r>
  </si>
  <si>
    <t>现房</t>
  </si>
  <si>
    <t>期房</t>
  </si>
  <si>
    <t>按房企业资质等级分</t>
  </si>
  <si>
    <t>19-5  房地产开发企业财务情况</t>
  </si>
  <si>
    <r>
      <rPr>
        <b/>
        <sz val="16"/>
        <rFont val="宋体"/>
        <family val="3"/>
        <charset val="134"/>
      </rPr>
      <t>19-5</t>
    </r>
    <r>
      <rPr>
        <b/>
        <sz val="16"/>
        <rFont val="宋体"/>
        <family val="3"/>
        <charset val="134"/>
      </rPr>
      <t>续表1  房地产开发企业财务情况</t>
    </r>
  </si>
  <si>
    <r>
      <rPr>
        <b/>
        <sz val="16"/>
        <rFont val="宋体"/>
        <family val="3"/>
        <charset val="134"/>
      </rPr>
      <t>1</t>
    </r>
    <r>
      <rPr>
        <b/>
        <sz val="16"/>
        <rFont val="宋体"/>
        <family val="3"/>
        <charset val="134"/>
      </rPr>
      <t>9-5</t>
    </r>
    <r>
      <rPr>
        <b/>
        <sz val="16"/>
        <rFont val="宋体"/>
        <family val="3"/>
        <charset val="134"/>
      </rPr>
      <t>续表2  房地产开发企业财务情况</t>
    </r>
  </si>
  <si>
    <r>
      <rPr>
        <b/>
        <sz val="16"/>
        <rFont val="宋体"/>
        <family val="3"/>
        <charset val="134"/>
      </rPr>
      <t>1</t>
    </r>
    <r>
      <rPr>
        <b/>
        <sz val="16"/>
        <rFont val="宋体"/>
        <family val="3"/>
        <charset val="134"/>
      </rPr>
      <t>9-5</t>
    </r>
    <r>
      <rPr>
        <b/>
        <sz val="16"/>
        <rFont val="宋体"/>
        <family val="3"/>
        <charset val="134"/>
      </rPr>
      <t>续表3  房地产开发企业财务情况</t>
    </r>
  </si>
  <si>
    <r>
      <rPr>
        <b/>
        <sz val="16"/>
        <rFont val="宋体"/>
        <family val="3"/>
        <charset val="134"/>
      </rPr>
      <t>1</t>
    </r>
    <r>
      <rPr>
        <b/>
        <sz val="16"/>
        <rFont val="宋体"/>
        <family val="3"/>
        <charset val="134"/>
      </rPr>
      <t>9-5</t>
    </r>
    <r>
      <rPr>
        <b/>
        <sz val="16"/>
        <rFont val="宋体"/>
        <family val="3"/>
        <charset val="134"/>
      </rPr>
      <t>续表4  房地产开发企业财务情况</t>
    </r>
  </si>
  <si>
    <r>
      <rPr>
        <b/>
        <sz val="16"/>
        <rFont val="宋体"/>
        <family val="3"/>
        <charset val="134"/>
      </rPr>
      <t>1</t>
    </r>
    <r>
      <rPr>
        <b/>
        <sz val="16"/>
        <rFont val="宋体"/>
        <family val="3"/>
        <charset val="134"/>
      </rPr>
      <t>9-5</t>
    </r>
    <r>
      <rPr>
        <b/>
        <sz val="16"/>
        <rFont val="宋体"/>
        <family val="3"/>
        <charset val="134"/>
      </rPr>
      <t>续表5  房地产开发企业财务情况</t>
    </r>
  </si>
  <si>
    <r>
      <rPr>
        <b/>
        <sz val="16"/>
        <rFont val="宋体"/>
        <family val="3"/>
        <charset val="134"/>
      </rPr>
      <t>19-5续表</t>
    </r>
    <r>
      <rPr>
        <b/>
        <sz val="16"/>
        <rFont val="宋体"/>
        <family val="3"/>
        <charset val="134"/>
      </rPr>
      <t>6</t>
    </r>
    <r>
      <rPr>
        <b/>
        <sz val="16"/>
        <rFont val="宋体"/>
        <family val="3"/>
        <charset val="134"/>
      </rPr>
      <t xml:space="preserve">  房地产开发企业财务情况</t>
    </r>
  </si>
  <si>
    <t>累计折旧</t>
  </si>
  <si>
    <t>在建工程</t>
  </si>
  <si>
    <t>资产总计</t>
  </si>
  <si>
    <t>负债合计</t>
  </si>
  <si>
    <t>营业收入</t>
  </si>
  <si>
    <t>营业成本</t>
  </si>
  <si>
    <t>销售费用</t>
  </si>
  <si>
    <t>管理费用</t>
  </si>
  <si>
    <t>财务费用</t>
  </si>
  <si>
    <t xml:space="preserve">      中外合资经营企业</t>
  </si>
  <si>
    <t xml:space="preserve">      外资企业</t>
  </si>
  <si>
    <t xml:space="preserve">    地方</t>
  </si>
  <si>
    <t xml:space="preserve">    一级</t>
  </si>
  <si>
    <t xml:space="preserve">    二级</t>
  </si>
  <si>
    <t xml:space="preserve">    三级</t>
  </si>
  <si>
    <t xml:space="preserve">    四级</t>
  </si>
  <si>
    <t xml:space="preserve">    暂定</t>
  </si>
  <si>
    <t>按营业状态分</t>
  </si>
  <si>
    <t xml:space="preserve">    营业</t>
  </si>
  <si>
    <t xml:space="preserve">    停业(歇业)</t>
  </si>
  <si>
    <t xml:space="preserve">    当年关闭</t>
  </si>
  <si>
    <t>19-6  分县区主要年份房地产开发投资和指数</t>
  </si>
  <si>
    <t>县（市）区</t>
  </si>
  <si>
    <t>房地产开发投资(亿元)</t>
  </si>
  <si>
    <t>指数(上年=100)</t>
  </si>
  <si>
    <t>全  市</t>
  </si>
  <si>
    <t>迁安市</t>
  </si>
  <si>
    <t>遵化市</t>
  </si>
  <si>
    <t>滦南县</t>
  </si>
  <si>
    <t>乐亭县</t>
  </si>
  <si>
    <t>迁西县</t>
  </si>
  <si>
    <t>玉田县</t>
  </si>
  <si>
    <t>市区小计</t>
  </si>
  <si>
    <t>曹妃甸区</t>
  </si>
  <si>
    <t>丰南区</t>
  </si>
  <si>
    <t>丰润区</t>
  </si>
  <si>
    <t>路南区</t>
  </si>
  <si>
    <t>路北区</t>
  </si>
  <si>
    <t>古冶区</t>
  </si>
  <si>
    <t>开平区</t>
  </si>
  <si>
    <t>海港经济开发区</t>
  </si>
  <si>
    <t>唐山湾国际旅游岛</t>
  </si>
  <si>
    <t>高新技术产业开发区</t>
  </si>
  <si>
    <t>芦台经济开发区</t>
  </si>
  <si>
    <t>汉沽管理区</t>
  </si>
  <si>
    <t>19-7  分县区房地产开发情况</t>
  </si>
  <si>
    <t>19-7续表  分县区房地产开发情况</t>
  </si>
  <si>
    <t>企业
个数
（个）</t>
  </si>
  <si>
    <t>本    年
完成投资
（万元）</t>
  </si>
  <si>
    <t>资产总计
（万元）</t>
  </si>
  <si>
    <t>负债合计
（万元）</t>
  </si>
  <si>
    <t>主营业务
收    入
（万元）</t>
  </si>
  <si>
    <t>主营业务
成    本
（万元）</t>
  </si>
  <si>
    <t>利润总额
（万元）</t>
  </si>
  <si>
    <t>年末
从业人员
平均人数
（人）</t>
  </si>
  <si>
    <r>
      <rPr>
        <vertAlign val="superscript"/>
        <sz val="10"/>
        <rFont val="宋体"/>
        <family val="3"/>
        <charset val="134"/>
      </rPr>
      <t>#</t>
    </r>
    <r>
      <rPr>
        <sz val="10"/>
        <rFont val="宋体"/>
        <family val="3"/>
        <charset val="134"/>
      </rPr>
      <t>住宅</t>
    </r>
  </si>
  <si>
    <t xml:space="preserve">    合资经营企业(港或澳、台资)</t>
  </si>
  <si>
    <t xml:space="preserve">  中央</t>
  </si>
  <si>
    <r>
      <t>（201</t>
    </r>
    <r>
      <rPr>
        <sz val="10"/>
        <rFont val="宋体"/>
        <family val="3"/>
        <charset val="134"/>
      </rPr>
      <t>8</t>
    </r>
    <r>
      <rPr>
        <sz val="10"/>
        <rFont val="宋体"/>
        <family val="3"/>
        <charset val="134"/>
      </rPr>
      <t xml:space="preserve">年）                                                                                      </t>
    </r>
    <phoneticPr fontId="16" type="noConversion"/>
  </si>
  <si>
    <t>合计</t>
  </si>
  <si>
    <t xml:space="preserve">    内资企业</t>
  </si>
  <si>
    <t xml:space="preserve">      国有企业</t>
  </si>
  <si>
    <t xml:space="preserve">      有限责任公司</t>
  </si>
  <si>
    <t xml:space="preserve">        国有独资公司</t>
  </si>
  <si>
    <t xml:space="preserve">        其他有限责任公司</t>
  </si>
  <si>
    <t xml:space="preserve">      股份有限公司</t>
  </si>
  <si>
    <t xml:space="preserve">      私营企业</t>
  </si>
  <si>
    <t xml:space="preserve">        私营有限责任公司</t>
  </si>
  <si>
    <t xml:space="preserve">        私营股份有限公司</t>
  </si>
  <si>
    <t xml:space="preserve">    港、澳、台商投资企业</t>
  </si>
  <si>
    <t xml:space="preserve">      港、澳、台商独资经营企业</t>
  </si>
  <si>
    <t xml:space="preserve">    外商投资企业</t>
  </si>
  <si>
    <t xml:space="preserve">    国有控股</t>
  </si>
  <si>
    <t xml:space="preserve">    私人控股</t>
  </si>
  <si>
    <t xml:space="preserve">    港澳台商控股</t>
  </si>
  <si>
    <t xml:space="preserve">    外商控股</t>
  </si>
  <si>
    <t xml:space="preserve">    中央</t>
  </si>
  <si>
    <t>营业利润</t>
  </si>
  <si>
    <t xml:space="preserve">      合资经营企业(港或澳、台资)</t>
  </si>
  <si>
    <t xml:space="preserve">（2018年）                                                                                      </t>
  </si>
  <si>
    <t xml:space="preserve">（2018年）                                                                                      </t>
    <phoneticPr fontId="16" type="noConversion"/>
  </si>
  <si>
    <t>单位：万元</t>
    <phoneticPr fontId="16" type="noConversion"/>
  </si>
  <si>
    <t xml:space="preserve">    内资企业</t>
    <phoneticPr fontId="4" type="noConversion"/>
  </si>
  <si>
    <r>
      <t xml:space="preserve">   </t>
    </r>
    <r>
      <rPr>
        <sz val="8"/>
        <rFont val="宋体"/>
        <family val="3"/>
        <charset val="134"/>
      </rPr>
      <t xml:space="preserve">  </t>
    </r>
    <r>
      <rPr>
        <sz val="10"/>
        <rFont val="宋体"/>
        <family val="3"/>
        <charset val="134"/>
      </rPr>
      <t>利用外资</t>
    </r>
    <phoneticPr fontId="16" type="noConversion"/>
  </si>
  <si>
    <r>
      <t xml:space="preserve">  </t>
    </r>
    <r>
      <rPr>
        <vertAlign val="superscript"/>
        <sz val="10"/>
        <rFont val="宋体"/>
        <family val="3"/>
        <charset val="134"/>
        <scheme val="minor"/>
      </rPr>
      <t>#</t>
    </r>
    <r>
      <rPr>
        <sz val="10"/>
        <rFont val="宋体"/>
        <family val="3"/>
        <charset val="134"/>
        <scheme val="minor"/>
      </rPr>
      <t>国有及国有控股企业</t>
    </r>
    <phoneticPr fontId="16" type="noConversion"/>
  </si>
  <si>
    <r>
      <rPr>
        <vertAlign val="superscript"/>
        <sz val="10"/>
        <rFont val="宋体"/>
        <family val="3"/>
        <charset val="134"/>
      </rPr>
      <t>#</t>
    </r>
    <r>
      <rPr>
        <sz val="10"/>
        <rFont val="宋体"/>
        <family val="3"/>
        <charset val="134"/>
      </rPr>
      <t>亏损企业个数</t>
    </r>
    <phoneticPr fontId="16" type="noConversion"/>
  </si>
  <si>
    <t>滦州市</t>
    <phoneticPr fontId="16" type="noConversion"/>
  </si>
  <si>
    <t>年初
存货</t>
    <phoneticPr fontId="16" type="noConversion"/>
  </si>
  <si>
    <t>流动资产</t>
    <phoneticPr fontId="16" type="noConversion"/>
  </si>
  <si>
    <t>存货</t>
    <phoneticPr fontId="16" type="noConversion"/>
  </si>
  <si>
    <r>
      <rPr>
        <vertAlign val="superscript"/>
        <sz val="10"/>
        <rFont val="宋体"/>
        <family val="3"/>
        <charset val="134"/>
      </rPr>
      <t>#</t>
    </r>
    <r>
      <rPr>
        <sz val="10"/>
        <rFont val="宋体"/>
        <family val="3"/>
        <charset val="134"/>
      </rPr>
      <t>应收账款</t>
    </r>
    <phoneticPr fontId="16" type="noConversion"/>
  </si>
  <si>
    <t>固定资产
原    价</t>
    <phoneticPr fontId="16" type="noConversion"/>
  </si>
  <si>
    <r>
      <rPr>
        <vertAlign val="superscript"/>
        <sz val="10"/>
        <rFont val="宋体"/>
        <family val="3"/>
        <charset val="134"/>
      </rPr>
      <t>#</t>
    </r>
    <r>
      <rPr>
        <sz val="10"/>
        <rFont val="宋体"/>
        <family val="3"/>
        <charset val="134"/>
      </rPr>
      <t>本年
折旧</t>
    </r>
    <phoneticPr fontId="16" type="noConversion"/>
  </si>
  <si>
    <t>流动负债合    计</t>
    <phoneticPr fontId="16" type="noConversion"/>
  </si>
  <si>
    <r>
      <rPr>
        <vertAlign val="superscript"/>
        <sz val="10"/>
        <rFont val="宋体"/>
        <family val="3"/>
        <charset val="134"/>
      </rPr>
      <t>#</t>
    </r>
    <r>
      <rPr>
        <sz val="10"/>
        <rFont val="宋体"/>
        <family val="3"/>
        <charset val="134"/>
      </rPr>
      <t>应付账款</t>
    </r>
    <phoneticPr fontId="16" type="noConversion"/>
  </si>
  <si>
    <t>非 流 动
负债合计</t>
    <phoneticPr fontId="16" type="noConversion"/>
  </si>
  <si>
    <t>所有者权益合     计</t>
    <phoneticPr fontId="16" type="noConversion"/>
  </si>
  <si>
    <r>
      <rPr>
        <vertAlign val="superscript"/>
        <sz val="10"/>
        <rFont val="宋体"/>
        <family val="3"/>
        <charset val="134"/>
      </rPr>
      <t>#</t>
    </r>
    <r>
      <rPr>
        <sz val="10"/>
        <rFont val="宋体"/>
        <family val="3"/>
        <charset val="134"/>
      </rPr>
      <t>实收资本</t>
    </r>
    <phoneticPr fontId="16" type="noConversion"/>
  </si>
  <si>
    <r>
      <rPr>
        <vertAlign val="superscript"/>
        <sz val="10"/>
        <rFont val="宋体"/>
        <family val="3"/>
        <charset val="134"/>
      </rPr>
      <t>#</t>
    </r>
    <r>
      <rPr>
        <sz val="10"/>
        <rFont val="宋体"/>
        <family val="3"/>
        <charset val="134"/>
      </rPr>
      <t>主营业务
 收    入</t>
    </r>
    <phoneticPr fontId="16" type="noConversion"/>
  </si>
  <si>
    <t>商 品 房
销售收入</t>
    <phoneticPr fontId="16" type="noConversion"/>
  </si>
  <si>
    <t>土地转让收    入</t>
    <phoneticPr fontId="16" type="noConversion"/>
  </si>
  <si>
    <t>自持物业
收    入</t>
    <phoneticPr fontId="16" type="noConversion"/>
  </si>
  <si>
    <t>其他收入</t>
    <phoneticPr fontId="16" type="noConversion"/>
  </si>
  <si>
    <r>
      <rPr>
        <vertAlign val="superscript"/>
        <sz val="10"/>
        <rFont val="宋体"/>
        <family val="3"/>
        <charset val="134"/>
      </rPr>
      <t>#</t>
    </r>
    <r>
      <rPr>
        <sz val="10"/>
        <rFont val="宋体"/>
        <family val="3"/>
        <charset val="134"/>
      </rPr>
      <t>主营业务
 成    本</t>
    </r>
    <phoneticPr fontId="16" type="noConversion"/>
  </si>
  <si>
    <t>营业税金及 附 加</t>
    <phoneticPr fontId="16" type="noConversion"/>
  </si>
  <si>
    <r>
      <rPr>
        <vertAlign val="superscript"/>
        <sz val="10"/>
        <rFont val="宋体"/>
        <family val="3"/>
        <charset val="134"/>
      </rPr>
      <t>#</t>
    </r>
    <r>
      <rPr>
        <sz val="10"/>
        <rFont val="宋体"/>
        <family val="3"/>
        <charset val="134"/>
      </rPr>
      <t>主营业务税金及附加</t>
    </r>
    <phoneticPr fontId="16" type="noConversion"/>
  </si>
  <si>
    <t>其他业务利    润</t>
    <phoneticPr fontId="16" type="noConversion"/>
  </si>
  <si>
    <r>
      <rPr>
        <vertAlign val="superscript"/>
        <sz val="10"/>
        <rFont val="宋体"/>
        <family val="3"/>
        <charset val="134"/>
      </rPr>
      <t>#</t>
    </r>
    <r>
      <rPr>
        <sz val="10"/>
        <rFont val="宋体"/>
        <family val="3"/>
        <charset val="134"/>
      </rPr>
      <t>利息
 收入</t>
    </r>
    <phoneticPr fontId="16" type="noConversion"/>
  </si>
  <si>
    <r>
      <rPr>
        <vertAlign val="superscript"/>
        <sz val="10"/>
        <rFont val="宋体"/>
        <family val="3"/>
        <charset val="134"/>
      </rPr>
      <t>#</t>
    </r>
    <r>
      <rPr>
        <sz val="10"/>
        <rFont val="宋体"/>
        <family val="3"/>
        <charset val="134"/>
      </rPr>
      <t>利息
 支出</t>
    </r>
    <phoneticPr fontId="16" type="noConversion"/>
  </si>
  <si>
    <t>资产减值损失</t>
  </si>
  <si>
    <t>公允价值
变动收益
(损失以“-”号记)</t>
    <phoneticPr fontId="16" type="noConversion"/>
  </si>
  <si>
    <t>投资收益(损失以“-”号记)</t>
    <phoneticPr fontId="16" type="noConversion"/>
  </si>
  <si>
    <t>营业外收  入</t>
    <phoneticPr fontId="16" type="noConversion"/>
  </si>
  <si>
    <t>营业外支  出</t>
    <phoneticPr fontId="16" type="noConversion"/>
  </si>
  <si>
    <t>利润
总额</t>
    <phoneticPr fontId="16" type="noConversion"/>
  </si>
  <si>
    <r>
      <rPr>
        <vertAlign val="superscript"/>
        <sz val="10"/>
        <rFont val="宋体"/>
        <family val="3"/>
        <charset val="134"/>
      </rPr>
      <t>#</t>
    </r>
    <r>
      <rPr>
        <sz val="10"/>
        <rFont val="宋体"/>
        <family val="3"/>
        <charset val="134"/>
      </rPr>
      <t>亏损企业亏损总额</t>
    </r>
    <phoneticPr fontId="16" type="noConversion"/>
  </si>
  <si>
    <t>所得税
费  用</t>
    <phoneticPr fontId="16" type="noConversion"/>
  </si>
  <si>
    <t>应付职工薪酬
(当年贷方累计发生额)</t>
    <phoneticPr fontId="16" type="noConversion"/>
  </si>
  <si>
    <t>从业人员年平均人数(人)</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</si>
</sst>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0_ "/>
    <numFmt numFmtId="178" formatCode="0.00_ "/>
  </numFmts>
  <fonts count="20" x14ac:knownFonts="1">
    <font>
      <sz val="12"/>
      <name val="宋体"/>
      <charset val="134"/>
    </font>
    <font>
      <b/>
      <sz val="16"/>
      <name val="宋体"/>
      <family val="3"/>
      <charset val="134"/>
    </font>
    <font>
      <sz val="10"/>
      <name val="宋体"/>
      <family val="3"/>
      <charset val="134"/>
    </font>
    <font>
      <sz val="10"/>
      <name val="黑体"/>
      <family val="3"/>
      <charset val="134"/>
    </font>
    <font>
      <sz val="9"/>
      <name val="宋体"/>
      <family val="3"/>
      <charset val="134"/>
    </font>
    <font>
      <b/>
      <sz val="10"/>
      <name val="宋体"/>
      <family val="3"/>
      <charset val="134"/>
    </font>
    <font>
      <vertAlign val="superscript"/>
      <sz val="10"/>
      <name val="宋体"/>
      <family val="3"/>
      <charset val="134"/>
    </font>
    <font>
      <vertAlign val="superscript"/>
      <sz val="9"/>
      <name val="宋体"/>
      <family val="3"/>
      <charset val="134"/>
    </font>
    <font>
      <i/>
      <sz val="10"/>
      <name val="宋体"/>
      <family val="3"/>
      <charset val="134"/>
    </font>
    <font>
      <sz val="10"/>
      <name val="宋体"/>
      <family val="3"/>
      <charset val="134"/>
      <scheme val="minor"/>
    </font>
    <font>
      <b/>
      <sz val="12"/>
      <name val="宋体"/>
      <family val="3"/>
      <charset val="134"/>
    </font>
    <font>
      <sz val="10"/>
      <color indexed="8"/>
      <name val="宋体"/>
      <family val="3"/>
      <charset val="134"/>
    </font>
    <font>
      <sz val="11"/>
      <color theme="0"/>
      <name val="宋体"/>
      <family val="3"/>
      <charset val="134"/>
      <scheme val="minor"/>
    </font>
    <font>
      <sz val="11"/>
      <color theme="1"/>
      <name val="宋体"/>
      <family val="3"/>
      <charset val="134"/>
      <scheme val="minor"/>
    </font>
    <font>
      <b/>
      <sz val="10"/>
      <name val="MS Sans Serif"/>
      <family val="2"/>
    </font>
    <font>
      <sz val="12"/>
      <name val="宋体"/>
      <family val="3"/>
      <charset val="134"/>
    </font>
    <font>
      <sz val="9"/>
      <name val="宋体"/>
      <family val="3"/>
      <charset val="134"/>
    </font>
    <font>
      <sz val="10"/>
      <name val="宋体"/>
      <family val="3"/>
      <charset val="134"/>
    </font>
    <font>
      <sz val="8"/>
      <name val="宋体"/>
      <family val="3"/>
      <charset val="134"/>
    </font>
    <font>
      <vertAlign val="superscript"/>
      <sz val="10"/>
      <name val="宋体"/>
      <family val="3"/>
      <charset val="134"/>
      <scheme val="minor"/>
    </font>
  </fonts>
  <fills count="10">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8"/>
        <bgColor indexed="64"/>
      </patternFill>
    </fill>
    <fill>
      <patternFill patternType="solid">
        <fgColor theme="8" tint="0.79995117038483843"/>
        <bgColor indexed="64"/>
      </patternFill>
    </fill>
    <fill>
      <patternFill patternType="solid">
        <fgColor theme="8" tint="0.59999389629810485"/>
        <bgColor indexed="64"/>
      </patternFill>
    </fill>
    <fill>
      <patternFill patternType="solid">
        <fgColor theme="5" tint="0.39994506668294322"/>
        <bgColor indexed="64"/>
      </patternFill>
    </fill>
    <fill>
      <patternFill patternType="solid">
        <fgColor theme="4"/>
        <bgColor indexed="64"/>
      </patternFill>
    </fill>
    <fill>
      <patternFill patternType="solid">
        <fgColor theme="7" tint="0.59999389629810485"/>
        <bgColor indexed="64"/>
      </patternFill>
    </fill>
  </fills>
  <borders count="53">
    <border>
      <left/>
      <right/>
      <top/>
      <bottom/>
      <diagonal/>
    </border>
    <border>
      <left/>
      <right/>
      <top/>
      <bottom style="medium">
        <color auto="1"/>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8"/>
      </left>
      <right/>
      <top style="thin">
        <color auto="1"/>
      </top>
      <bottom/>
      <diagonal/>
    </border>
    <border>
      <left/>
      <right style="thin">
        <color auto="1"/>
      </right>
      <top/>
      <bottom/>
      <diagonal/>
    </border>
    <border>
      <left style="thin">
        <color indexed="8"/>
      </left>
      <right/>
      <top/>
      <bottom/>
      <diagonal/>
    </border>
    <border>
      <left/>
      <right style="thin">
        <color auto="1"/>
      </right>
      <top/>
      <bottom style="medium">
        <color auto="1"/>
      </bottom>
      <diagonal/>
    </border>
    <border>
      <left style="thin">
        <color indexed="8"/>
      </left>
      <right/>
      <top/>
      <bottom style="medium">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medium">
        <color indexed="8"/>
      </top>
      <bottom style="thin">
        <color auto="1"/>
      </bottom>
      <diagonal/>
    </border>
    <border>
      <left/>
      <right/>
      <top style="medium">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top/>
      <bottom style="medium">
        <color indexed="8"/>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top style="medium">
        <color indexed="8"/>
      </top>
      <bottom/>
      <diagonal/>
    </border>
    <border>
      <left/>
      <right style="thin">
        <color indexed="8"/>
      </right>
      <top style="thick">
        <color indexed="8"/>
      </top>
      <bottom style="thin">
        <color indexed="8"/>
      </bottom>
      <diagonal/>
    </border>
    <border>
      <left style="thin">
        <color indexed="8"/>
      </left>
      <right/>
      <top style="thick">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ck">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bottom/>
      <diagonal/>
    </border>
    <border>
      <left style="thin">
        <color indexed="8"/>
      </left>
      <right style="thin">
        <color indexed="8"/>
      </right>
      <top style="medium">
        <color indexed="8"/>
      </top>
      <bottom/>
      <diagonal/>
    </border>
    <border>
      <left/>
      <right style="thin">
        <color indexed="8"/>
      </right>
      <top style="medium">
        <color indexed="8"/>
      </top>
      <bottom/>
      <diagonal/>
    </border>
    <border>
      <left/>
      <right/>
      <top style="medium">
        <color indexed="8"/>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right/>
      <top style="thin">
        <color auto="1"/>
      </top>
      <bottom style="thin">
        <color auto="1"/>
      </bottom>
      <diagonal/>
    </border>
    <border>
      <left style="thin">
        <color indexed="8"/>
      </left>
      <right/>
      <top style="medium">
        <color indexed="8"/>
      </top>
      <bottom style="thin">
        <color indexed="8"/>
      </bottom>
      <diagonal/>
    </border>
    <border>
      <left/>
      <right style="thin">
        <color indexed="8"/>
      </right>
      <top/>
      <bottom style="medium">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right/>
      <top style="medium">
        <color indexed="8"/>
      </top>
      <bottom/>
      <diagonal/>
    </border>
    <border>
      <left/>
      <right/>
      <top/>
      <bottom style="thin">
        <color indexed="8"/>
      </bottom>
      <diagonal/>
    </border>
    <border>
      <left style="thin">
        <color indexed="8"/>
      </left>
      <right style="thin">
        <color indexed="8"/>
      </right>
      <top/>
      <bottom/>
      <diagonal/>
    </border>
    <border>
      <left style="thin">
        <color indexed="8"/>
      </left>
      <right/>
      <top style="thin">
        <color indexed="8"/>
      </top>
      <bottom/>
      <diagonal/>
    </border>
  </borders>
  <cellStyleXfs count="25">
    <xf numFmtId="0" fontId="0" fillId="0" borderId="0"/>
    <xf numFmtId="0" fontId="14" fillId="0" borderId="0" applyNumberFormat="0" applyFill="0" applyBorder="0" applyAlignment="0" applyProtection="0"/>
    <xf numFmtId="0" fontId="15" fillId="0" borderId="0">
      <alignment vertical="center"/>
    </xf>
    <xf numFmtId="0" fontId="12" fillId="7" borderId="0" applyNumberFormat="0" applyBorder="0" applyAlignment="0" applyProtection="0">
      <alignment vertical="center"/>
    </xf>
    <xf numFmtId="0" fontId="15" fillId="0" borderId="0"/>
    <xf numFmtId="0" fontId="15" fillId="0" borderId="0">
      <alignment vertical="center"/>
    </xf>
    <xf numFmtId="0" fontId="13" fillId="5" borderId="0" applyNumberFormat="0" applyBorder="0" applyAlignment="0" applyProtection="0">
      <alignment vertical="center"/>
    </xf>
    <xf numFmtId="0" fontId="12" fillId="8" borderId="0" applyNumberFormat="0" applyBorder="0" applyAlignment="0" applyProtection="0">
      <alignment vertical="center"/>
    </xf>
    <xf numFmtId="0" fontId="13" fillId="9" borderId="0" applyNumberFormat="0" applyBorder="0" applyAlignment="0" applyProtection="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0" fontId="15" fillId="0" borderId="0">
      <alignment vertical="center"/>
    </xf>
    <xf numFmtId="0" fontId="15" fillId="0" borderId="0">
      <alignment vertical="center"/>
    </xf>
    <xf numFmtId="0" fontId="14" fillId="0" borderId="0" applyNumberFormat="0" applyFill="0" applyBorder="0" applyAlignment="0" applyProtection="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xf numFmtId="0" fontId="15" fillId="0" borderId="0"/>
  </cellStyleXfs>
  <cellXfs count="230">
    <xf numFmtId="0" fontId="0" fillId="0" borderId="0" xfId="0" applyFont="1"/>
    <xf numFmtId="0" fontId="1"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0" fillId="0" borderId="0" xfId="0" applyFont="1" applyFill="1" applyAlignment="1">
      <alignment vertical="center" wrapText="1"/>
    </xf>
    <xf numFmtId="0" fontId="4" fillId="0" borderId="0" xfId="0" applyFont="1" applyFill="1" applyAlignment="1">
      <alignment vertical="center" wrapText="1"/>
    </xf>
    <xf numFmtId="0" fontId="1" fillId="0" borderId="0" xfId="0" applyFont="1" applyFill="1" applyBorder="1" applyAlignment="1">
      <alignment horizontal="left" vertical="center" wrapText="1"/>
    </xf>
    <xf numFmtId="0" fontId="2" fillId="0" borderId="0" xfId="23" applyFont="1" applyAlignment="1">
      <alignment vertical="center"/>
    </xf>
    <xf numFmtId="0" fontId="2" fillId="0" borderId="1" xfId="0" applyFont="1" applyFill="1" applyBorder="1" applyAlignment="1">
      <alignment horizontal="center" vertical="center" wrapText="1"/>
    </xf>
    <xf numFmtId="0" fontId="2" fillId="0" borderId="9" xfId="0" applyNumberFormat="1" applyFont="1" applyFill="1" applyBorder="1" applyAlignment="1" applyProtection="1">
      <alignment horizontal="center" vertical="center" wrapText="1"/>
    </xf>
    <xf numFmtId="0" fontId="3" fillId="0" borderId="12" xfId="0" applyFont="1" applyFill="1" applyBorder="1" applyAlignment="1">
      <alignment horizontal="right" vertical="center" wrapText="1"/>
    </xf>
    <xf numFmtId="0" fontId="3" fillId="0" borderId="10" xfId="0" applyFont="1" applyFill="1" applyBorder="1" applyAlignment="1">
      <alignment horizontal="right" vertical="center" wrapText="1"/>
    </xf>
    <xf numFmtId="0" fontId="3" fillId="0" borderId="0" xfId="0" applyFont="1" applyFill="1" applyBorder="1" applyAlignment="1">
      <alignment horizontal="right" vertical="center" wrapText="1"/>
    </xf>
    <xf numFmtId="0" fontId="2" fillId="0" borderId="0" xfId="0" applyFont="1" applyFill="1" applyBorder="1" applyAlignment="1">
      <alignment horizontal="distributed" vertical="center" wrapText="1"/>
    </xf>
    <xf numFmtId="0" fontId="2" fillId="0" borderId="13" xfId="0" applyFont="1" applyFill="1" applyBorder="1" applyAlignment="1">
      <alignment horizontal="distributed" vertical="center" wrapText="1"/>
    </xf>
    <xf numFmtId="0" fontId="2" fillId="0" borderId="14" xfId="0" applyFont="1" applyFill="1" applyBorder="1" applyAlignment="1">
      <alignment horizontal="right" vertical="center" wrapText="1"/>
    </xf>
    <xf numFmtId="0" fontId="2" fillId="0" borderId="0" xfId="0" applyFont="1" applyFill="1" applyBorder="1" applyAlignment="1">
      <alignment horizontal="right" vertic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distributed" vertical="center" wrapText="1"/>
    </xf>
    <xf numFmtId="0" fontId="2" fillId="0" borderId="15" xfId="0" applyFont="1" applyFill="1" applyBorder="1" applyAlignment="1">
      <alignment horizontal="distributed" vertical="center" wrapText="1"/>
    </xf>
    <xf numFmtId="0" fontId="2" fillId="0" borderId="16" xfId="0" applyFont="1" applyFill="1" applyBorder="1" applyAlignment="1">
      <alignment horizontal="righ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right" vertical="center" wrapText="1"/>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5" fillId="0" borderId="0" xfId="23" applyFont="1" applyAlignment="1">
      <alignment vertical="center"/>
    </xf>
    <xf numFmtId="0" fontId="0" fillId="0" borderId="0" xfId="23" applyFont="1" applyAlignment="1">
      <alignment vertical="center"/>
    </xf>
    <xf numFmtId="0" fontId="2" fillId="0" borderId="0" xfId="23" applyFont="1" applyAlignment="1">
      <alignment horizontal="center" vertical="center"/>
    </xf>
    <xf numFmtId="0" fontId="2" fillId="0" borderId="9" xfId="24" applyFont="1" applyFill="1" applyBorder="1" applyAlignment="1">
      <alignment horizontal="center" vertical="center"/>
    </xf>
    <xf numFmtId="178" fontId="3" fillId="0" borderId="10" xfId="23" applyNumberFormat="1" applyFont="1" applyFill="1" applyBorder="1" applyAlignment="1">
      <alignment horizontal="right" vertical="center" wrapText="1"/>
    </xf>
    <xf numFmtId="176" fontId="3" fillId="0" borderId="0" xfId="23" applyNumberFormat="1" applyFont="1" applyFill="1" applyAlignment="1">
      <alignment horizontal="right" vertical="center" wrapText="1"/>
    </xf>
    <xf numFmtId="178" fontId="2" fillId="0" borderId="0" xfId="23" applyNumberFormat="1" applyFont="1" applyFill="1" applyBorder="1" applyAlignment="1">
      <alignment horizontal="right" vertical="center" wrapText="1"/>
    </xf>
    <xf numFmtId="176" fontId="2" fillId="0" borderId="0" xfId="23" applyNumberFormat="1" applyFont="1" applyFill="1" applyAlignment="1">
      <alignment horizontal="right" vertical="center" wrapText="1"/>
    </xf>
    <xf numFmtId="176" fontId="2" fillId="0" borderId="0" xfId="23" applyNumberFormat="1" applyFont="1" applyFill="1" applyBorder="1" applyAlignment="1">
      <alignment horizontal="right" vertical="center" wrapText="1"/>
    </xf>
    <xf numFmtId="178" fontId="2" fillId="0" borderId="1" xfId="23" applyNumberFormat="1" applyFont="1" applyFill="1" applyBorder="1" applyAlignment="1">
      <alignment horizontal="right" vertical="center" wrapText="1"/>
    </xf>
    <xf numFmtId="176" fontId="2" fillId="0" borderId="1" xfId="23" applyNumberFormat="1" applyFont="1" applyFill="1" applyBorder="1" applyAlignment="1">
      <alignment horizontal="right" vertical="center" wrapText="1"/>
    </xf>
    <xf numFmtId="0" fontId="2" fillId="0" borderId="24" xfId="24" applyFont="1" applyFill="1" applyBorder="1" applyAlignment="1">
      <alignment horizontal="center" vertical="center"/>
    </xf>
    <xf numFmtId="176" fontId="3" fillId="0" borderId="0" xfId="23" applyNumberFormat="1" applyFont="1" applyAlignment="1">
      <alignment vertical="center"/>
    </xf>
    <xf numFmtId="176" fontId="2" fillId="0" borderId="0" xfId="23" applyNumberFormat="1" applyFont="1" applyAlignment="1">
      <alignment vertical="center"/>
    </xf>
    <xf numFmtId="0" fontId="3" fillId="0" borderId="36" xfId="0" applyFont="1" applyFill="1" applyBorder="1" applyAlignment="1">
      <alignment vertical="center" wrapText="1"/>
    </xf>
    <xf numFmtId="0" fontId="3" fillId="0" borderId="0" xfId="0" applyFont="1" applyFill="1" applyBorder="1" applyAlignment="1">
      <alignment vertical="center" wrapText="1"/>
    </xf>
    <xf numFmtId="0" fontId="2" fillId="0" borderId="25" xfId="0" applyFont="1" applyFill="1" applyBorder="1" applyAlignment="1">
      <alignment vertical="center" wrapText="1"/>
    </xf>
    <xf numFmtId="0" fontId="0" fillId="0" borderId="0" xfId="0" applyFont="1" applyAlignment="1">
      <alignment horizontal="center" vertical="center" wrapText="1"/>
    </xf>
    <xf numFmtId="177" fontId="2" fillId="0" borderId="26" xfId="0" applyNumberFormat="1" applyFont="1" applyFill="1" applyBorder="1" applyAlignment="1" applyProtection="1">
      <alignment horizontal="center" vertical="center" wrapText="1"/>
    </xf>
    <xf numFmtId="177" fontId="2" fillId="0" borderId="39" xfId="0" applyNumberFormat="1" applyFont="1" applyFill="1" applyBorder="1" applyAlignment="1" applyProtection="1">
      <alignment horizontal="center" vertical="center" wrapText="1"/>
    </xf>
    <xf numFmtId="177" fontId="2" fillId="0" borderId="38" xfId="0" applyNumberFormat="1" applyFont="1" applyFill="1" applyBorder="1" applyAlignment="1" applyProtection="1">
      <alignment horizontal="center" vertical="center" wrapText="1"/>
    </xf>
    <xf numFmtId="177" fontId="6" fillId="0" borderId="31" xfId="0" applyNumberFormat="1" applyFont="1" applyFill="1" applyBorder="1" applyAlignment="1" applyProtection="1">
      <alignment horizontal="center" vertical="center" wrapText="1"/>
    </xf>
    <xf numFmtId="177" fontId="2" fillId="0" borderId="31" xfId="0" applyNumberFormat="1" applyFont="1" applyFill="1" applyBorder="1" applyAlignment="1" applyProtection="1">
      <alignment horizontal="center" vertical="center" wrapText="1"/>
    </xf>
    <xf numFmtId="0" fontId="3" fillId="0" borderId="11" xfId="0" applyFont="1" applyFill="1" applyBorder="1" applyAlignment="1">
      <alignment vertical="center" wrapText="1"/>
    </xf>
    <xf numFmtId="0" fontId="3" fillId="0" borderId="13" xfId="0" applyFont="1" applyFill="1" applyBorder="1" applyAlignment="1">
      <alignment vertical="center" wrapText="1"/>
    </xf>
    <xf numFmtId="0" fontId="2" fillId="0" borderId="13" xfId="0" applyFont="1" applyFill="1" applyBorder="1" applyAlignment="1">
      <alignment vertical="center" wrapText="1"/>
    </xf>
    <xf numFmtId="0" fontId="2" fillId="0" borderId="15" xfId="0" applyFont="1" applyFill="1" applyBorder="1" applyAlignment="1">
      <alignment vertical="center" wrapText="1"/>
    </xf>
    <xf numFmtId="177" fontId="2" fillId="0" borderId="40"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22" xfId="0" applyFont="1" applyFill="1" applyBorder="1" applyAlignment="1">
      <alignment vertical="center" wrapText="1"/>
    </xf>
    <xf numFmtId="0" fontId="4" fillId="0" borderId="24" xfId="0" applyNumberFormat="1" applyFont="1" applyFill="1" applyBorder="1" applyAlignment="1" applyProtection="1">
      <alignment horizontal="center" vertical="center" wrapText="1"/>
    </xf>
    <xf numFmtId="0" fontId="7" fillId="0" borderId="24" xfId="0" applyNumberFormat="1" applyFont="1" applyFill="1" applyBorder="1" applyAlignment="1" applyProtection="1">
      <alignment horizontal="center" vertical="center" wrapText="1"/>
    </xf>
    <xf numFmtId="0" fontId="2" fillId="0" borderId="0" xfId="0" applyFont="1" applyFill="1" applyAlignment="1">
      <alignment vertical="center"/>
    </xf>
    <xf numFmtId="0" fontId="3" fillId="0" borderId="0" xfId="0" applyFont="1" applyFill="1" applyAlignment="1">
      <alignment vertical="center"/>
    </xf>
    <xf numFmtId="0" fontId="2" fillId="0" borderId="0" xfId="0" applyFont="1" applyAlignment="1">
      <alignment vertical="center"/>
    </xf>
    <xf numFmtId="0" fontId="8" fillId="0" borderId="0" xfId="0" applyFont="1" applyFill="1" applyAlignment="1">
      <alignment vertical="center"/>
    </xf>
    <xf numFmtId="0" fontId="0" fillId="0" borderId="0" xfId="0" applyFont="1" applyFill="1" applyAlignment="1">
      <alignment vertical="center"/>
    </xf>
    <xf numFmtId="0" fontId="3" fillId="0" borderId="41" xfId="0" applyFont="1" applyFill="1" applyBorder="1" applyAlignment="1">
      <alignment horizontal="center" vertical="center" wrapText="1"/>
    </xf>
    <xf numFmtId="1" fontId="3" fillId="0" borderId="0" xfId="0" applyNumberFormat="1" applyFont="1" applyFill="1" applyAlignment="1">
      <alignment horizontal="right" vertical="center" wrapText="1"/>
    </xf>
    <xf numFmtId="0" fontId="3" fillId="0" borderId="0" xfId="0" applyFont="1" applyAlignment="1">
      <alignment horizontal="right" vertical="center" wrapText="1"/>
    </xf>
    <xf numFmtId="176" fontId="3" fillId="2" borderId="0" xfId="0" applyNumberFormat="1" applyFont="1" applyFill="1" applyAlignment="1">
      <alignment horizontal="right" vertical="center" wrapText="1"/>
    </xf>
    <xf numFmtId="0" fontId="2" fillId="0" borderId="42" xfId="0" applyFont="1" applyFill="1" applyBorder="1" applyAlignment="1">
      <alignment horizontal="center" vertical="center" wrapText="1"/>
    </xf>
    <xf numFmtId="1" fontId="2" fillId="0" borderId="0" xfId="0" applyNumberFormat="1" applyFont="1" applyFill="1" applyAlignment="1">
      <alignment horizontal="right" vertical="center" wrapText="1"/>
    </xf>
    <xf numFmtId="0" fontId="2" fillId="0" borderId="0" xfId="0" applyFont="1" applyAlignment="1">
      <alignment horizontal="right" vertical="center" wrapText="1"/>
    </xf>
    <xf numFmtId="176" fontId="2" fillId="2" borderId="0" xfId="0" applyNumberFormat="1" applyFont="1" applyFill="1" applyAlignment="1">
      <alignment horizontal="right" vertical="center" wrapText="1"/>
    </xf>
    <xf numFmtId="0" fontId="3" fillId="0" borderId="42" xfId="0" applyFont="1" applyFill="1" applyBorder="1" applyAlignment="1">
      <alignment horizontal="center" vertical="center" wrapText="1"/>
    </xf>
    <xf numFmtId="0" fontId="3" fillId="0" borderId="0" xfId="0" applyFont="1" applyAlignment="1">
      <alignment vertical="center"/>
    </xf>
    <xf numFmtId="178" fontId="3" fillId="0" borderId="0" xfId="0" applyNumberFormat="1" applyFont="1" applyFill="1" applyAlignment="1">
      <alignment horizontal="right" vertical="center" wrapText="1"/>
    </xf>
    <xf numFmtId="178" fontId="3" fillId="0" borderId="0" xfId="0" applyNumberFormat="1" applyFont="1" applyAlignment="1">
      <alignment horizontal="right" vertical="center" wrapText="1"/>
    </xf>
    <xf numFmtId="178" fontId="3" fillId="2" borderId="0" xfId="0" applyNumberFormat="1" applyFont="1" applyFill="1" applyAlignment="1">
      <alignment horizontal="right" vertical="center" wrapText="1"/>
    </xf>
    <xf numFmtId="178" fontId="2" fillId="0" borderId="0" xfId="0" applyNumberFormat="1" applyFont="1" applyFill="1" applyAlignment="1">
      <alignment horizontal="right" vertical="center" wrapText="1"/>
    </xf>
    <xf numFmtId="0" fontId="3" fillId="3" borderId="13" xfId="0" applyFont="1" applyFill="1" applyBorder="1" applyAlignment="1">
      <alignment vertical="center" wrapText="1"/>
    </xf>
    <xf numFmtId="0" fontId="2" fillId="3" borderId="0" xfId="0" applyFont="1" applyFill="1" applyAlignment="1">
      <alignment vertical="center"/>
    </xf>
    <xf numFmtId="178" fontId="2" fillId="3" borderId="0" xfId="0" applyNumberFormat="1" applyFont="1" applyFill="1" applyAlignment="1">
      <alignment horizontal="right" vertical="center"/>
    </xf>
    <xf numFmtId="0" fontId="2" fillId="3" borderId="13" xfId="0" applyFont="1" applyFill="1" applyBorder="1" applyAlignment="1">
      <alignment vertical="center" wrapText="1"/>
    </xf>
    <xf numFmtId="178" fontId="2" fillId="3" borderId="0" xfId="0" applyNumberFormat="1" applyFont="1" applyFill="1" applyAlignment="1">
      <alignment horizontal="right" vertical="center" wrapText="1"/>
    </xf>
    <xf numFmtId="0" fontId="3" fillId="0" borderId="0" xfId="0" applyNumberFormat="1" applyFont="1" applyAlignment="1">
      <alignment horizontal="right" vertical="center"/>
    </xf>
    <xf numFmtId="0" fontId="2" fillId="0" borderId="0" xfId="0" applyNumberFormat="1" applyFont="1" applyAlignment="1">
      <alignment horizontal="right" vertical="center"/>
    </xf>
    <xf numFmtId="0" fontId="2" fillId="0" borderId="43" xfId="0" applyFont="1" applyFill="1" applyBorder="1" applyAlignment="1">
      <alignment horizontal="center" vertical="center" wrapText="1"/>
    </xf>
    <xf numFmtId="178" fontId="2" fillId="0" borderId="1" xfId="0" applyNumberFormat="1" applyFont="1" applyFill="1" applyBorder="1" applyAlignment="1">
      <alignment horizontal="right" vertical="center" wrapText="1"/>
    </xf>
    <xf numFmtId="178" fontId="2" fillId="2" borderId="1" xfId="0" applyNumberFormat="1" applyFont="1" applyFill="1" applyBorder="1" applyAlignment="1">
      <alignment horizontal="right" vertical="center" wrapText="1"/>
    </xf>
    <xf numFmtId="178" fontId="2" fillId="0" borderId="0" xfId="0" applyNumberFormat="1" applyFont="1" applyAlignment="1">
      <alignment horizontal="right" vertical="center" wrapText="1"/>
    </xf>
    <xf numFmtId="178" fontId="3" fillId="0" borderId="0" xfId="0" applyNumberFormat="1" applyFont="1" applyFill="1" applyBorder="1" applyAlignment="1">
      <alignment horizontal="right" vertical="center" wrapText="1"/>
    </xf>
    <xf numFmtId="178" fontId="2" fillId="0" borderId="0" xfId="0" applyNumberFormat="1" applyFont="1" applyFill="1" applyBorder="1" applyAlignment="1">
      <alignment horizontal="right" vertical="center" wrapText="1"/>
    </xf>
    <xf numFmtId="176" fontId="9" fillId="2" borderId="0" xfId="0" applyNumberFormat="1" applyFont="1" applyFill="1" applyAlignment="1">
      <alignment horizontal="right" vertical="center" wrapText="1"/>
    </xf>
    <xf numFmtId="2" fontId="2" fillId="0" borderId="0" xfId="0" applyNumberFormat="1" applyFont="1" applyFill="1" applyAlignment="1">
      <alignment vertical="center"/>
    </xf>
    <xf numFmtId="177" fontId="3" fillId="2" borderId="0" xfId="0" applyNumberFormat="1" applyFont="1" applyFill="1" applyBorder="1" applyAlignment="1">
      <alignment horizontal="right" vertical="center" wrapText="1"/>
    </xf>
    <xf numFmtId="177" fontId="2" fillId="2" borderId="0" xfId="0" applyNumberFormat="1" applyFont="1" applyFill="1" applyBorder="1" applyAlignment="1">
      <alignment horizontal="right" vertical="center" wrapText="1"/>
    </xf>
    <xf numFmtId="0" fontId="3" fillId="0" borderId="1" xfId="0" applyFont="1" applyFill="1" applyBorder="1" applyAlignment="1">
      <alignment vertical="center" wrapText="1"/>
    </xf>
    <xf numFmtId="0" fontId="3" fillId="0" borderId="43" xfId="0" applyFont="1" applyFill="1" applyBorder="1" applyAlignment="1">
      <alignment horizontal="center" vertical="center" wrapText="1"/>
    </xf>
    <xf numFmtId="178" fontId="3" fillId="0" borderId="1" xfId="0" applyNumberFormat="1" applyFont="1" applyFill="1" applyBorder="1" applyAlignment="1">
      <alignment horizontal="right" vertical="center" wrapText="1"/>
    </xf>
    <xf numFmtId="178" fontId="3" fillId="2" borderId="1" xfId="0" applyNumberFormat="1" applyFont="1" applyFill="1" applyBorder="1" applyAlignment="1">
      <alignment horizontal="right" vertical="center" wrapText="1"/>
    </xf>
    <xf numFmtId="0" fontId="10"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2" xfId="0" applyFont="1" applyFill="1" applyBorder="1" applyAlignment="1">
      <alignment vertical="center" wrapText="1"/>
    </xf>
    <xf numFmtId="0" fontId="6" fillId="3"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177" fontId="2" fillId="0" borderId="13" xfId="0" applyNumberFormat="1" applyFont="1" applyFill="1" applyBorder="1" applyAlignment="1">
      <alignment horizontal="center" vertical="center" wrapText="1"/>
    </xf>
    <xf numFmtId="177" fontId="2" fillId="0" borderId="0" xfId="0" applyNumberFormat="1" applyFont="1" applyFill="1" applyBorder="1" applyAlignment="1">
      <alignment horizontal="right" vertical="center" wrapText="1"/>
    </xf>
    <xf numFmtId="176" fontId="2" fillId="0" borderId="0" xfId="0" applyNumberFormat="1" applyFont="1" applyFill="1" applyBorder="1" applyAlignment="1">
      <alignment horizontal="right" vertical="center" wrapText="1"/>
    </xf>
    <xf numFmtId="177" fontId="2" fillId="0" borderId="0" xfId="0" applyNumberFormat="1" applyFont="1" applyFill="1" applyAlignment="1">
      <alignment horizontal="right" vertical="center" wrapText="1"/>
    </xf>
    <xf numFmtId="177" fontId="0" fillId="0" borderId="0" xfId="0" applyNumberFormat="1" applyFont="1" applyFill="1" applyAlignment="1">
      <alignment vertical="center" wrapText="1"/>
    </xf>
    <xf numFmtId="177" fontId="11" fillId="0" borderId="0" xfId="0" applyNumberFormat="1" applyFont="1" applyFill="1" applyBorder="1" applyAlignment="1">
      <alignment horizontal="right" vertical="center" wrapText="1"/>
    </xf>
    <xf numFmtId="177" fontId="2" fillId="0" borderId="23" xfId="0" applyNumberFormat="1" applyFont="1" applyFill="1" applyBorder="1" applyAlignment="1">
      <alignment horizontal="right" vertical="center" wrapText="1"/>
    </xf>
    <xf numFmtId="177" fontId="2" fillId="0" borderId="15" xfId="0" applyNumberFormat="1" applyFont="1" applyFill="1" applyBorder="1" applyAlignment="1">
      <alignment horizontal="center" vertical="center" wrapText="1"/>
    </xf>
    <xf numFmtId="177" fontId="2" fillId="0" borderId="1" xfId="0" applyNumberFormat="1" applyFont="1" applyFill="1" applyBorder="1" applyAlignment="1">
      <alignment horizontal="right" vertical="center" wrapText="1"/>
    </xf>
    <xf numFmtId="176" fontId="2" fillId="0" borderId="1" xfId="0" applyNumberFormat="1" applyFont="1" applyFill="1" applyBorder="1" applyAlignment="1">
      <alignment horizontal="right" vertical="center" wrapText="1"/>
    </xf>
    <xf numFmtId="0" fontId="2" fillId="0" borderId="1" xfId="0" applyFont="1" applyFill="1" applyBorder="1" applyAlignment="1">
      <alignment horizontal="right" vertical="center" wrapText="1"/>
    </xf>
    <xf numFmtId="0" fontId="4" fillId="0" borderId="44" xfId="0" applyNumberFormat="1" applyFont="1" applyFill="1" applyBorder="1" applyAlignment="1" applyProtection="1">
      <alignment horizontal="center" vertical="center" wrapText="1"/>
    </xf>
    <xf numFmtId="0" fontId="3" fillId="0" borderId="1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0" fillId="0" borderId="0" xfId="0" applyFont="1" applyAlignment="1">
      <alignment horizontal="center" vertical="center" wrapText="1"/>
    </xf>
    <xf numFmtId="0" fontId="2" fillId="0" borderId="0" xfId="0" applyFont="1"/>
    <xf numFmtId="0" fontId="2" fillId="0" borderId="36" xfId="0" applyFont="1" applyFill="1" applyBorder="1" applyAlignment="1">
      <alignment horizontal="left" vertical="center" wrapText="1"/>
    </xf>
    <xf numFmtId="1" fontId="3" fillId="0" borderId="0" xfId="0" applyNumberFormat="1" applyFont="1" applyBorder="1" applyAlignment="1">
      <alignment horizontal="right" vertical="center" wrapText="1"/>
    </xf>
    <xf numFmtId="1" fontId="2" fillId="0" borderId="0" xfId="0" applyNumberFormat="1" applyFont="1" applyBorder="1" applyAlignment="1">
      <alignment horizontal="right" vertical="center" wrapText="1"/>
    </xf>
    <xf numFmtId="0" fontId="2" fillId="0" borderId="0" xfId="0" applyFont="1" applyBorder="1" applyAlignment="1">
      <alignment horizontal="right" vertical="center" wrapText="1"/>
    </xf>
    <xf numFmtId="0" fontId="3" fillId="0" borderId="35" xfId="0" applyFont="1" applyFill="1" applyBorder="1" applyAlignment="1">
      <alignment horizontal="left" vertical="center" wrapText="1"/>
    </xf>
    <xf numFmtId="0" fontId="9" fillId="0" borderId="36" xfId="0" applyFont="1" applyFill="1" applyBorder="1" applyAlignment="1">
      <alignment horizontal="left" vertical="center" wrapText="1"/>
    </xf>
    <xf numFmtId="0" fontId="3" fillId="0" borderId="0" xfId="0" applyFont="1" applyBorder="1"/>
    <xf numFmtId="1" fontId="9" fillId="0" borderId="0" xfId="0" applyNumberFormat="1" applyFont="1" applyBorder="1" applyAlignment="1">
      <alignment horizontal="right" vertical="center" wrapText="1"/>
    </xf>
    <xf numFmtId="0" fontId="9" fillId="0" borderId="0" xfId="0" applyFont="1" applyBorder="1" applyAlignment="1">
      <alignment horizontal="right" vertical="center" wrapText="1"/>
    </xf>
    <xf numFmtId="0" fontId="9" fillId="0" borderId="0" xfId="0" applyFont="1" applyBorder="1"/>
    <xf numFmtId="0" fontId="2" fillId="0" borderId="0" xfId="0" applyFont="1" applyBorder="1"/>
    <xf numFmtId="0" fontId="2" fillId="0" borderId="7" xfId="0" applyFont="1" applyBorder="1"/>
    <xf numFmtId="176" fontId="4" fillId="0" borderId="0" xfId="23" applyNumberFormat="1" applyFont="1" applyFill="1" applyBorder="1" applyAlignment="1">
      <alignment horizontal="right" vertical="center" wrapText="1"/>
    </xf>
    <xf numFmtId="0" fontId="18" fillId="0" borderId="13" xfId="0" applyFont="1" applyFill="1" applyBorder="1" applyAlignment="1">
      <alignment horizontal="distributed" vertical="center" wrapText="1"/>
    </xf>
    <xf numFmtId="176" fontId="3" fillId="0" borderId="0" xfId="23" applyNumberFormat="1" applyFont="1" applyAlignment="1">
      <alignment horizontal="right" vertical="center"/>
    </xf>
    <xf numFmtId="176" fontId="2" fillId="0" borderId="0" xfId="23" applyNumberFormat="1" applyFont="1" applyAlignment="1">
      <alignment horizontal="right" vertical="center"/>
    </xf>
    <xf numFmtId="0" fontId="18" fillId="0" borderId="0" xfId="0" applyFont="1" applyFill="1" applyAlignment="1">
      <alignment vertical="center"/>
    </xf>
    <xf numFmtId="0" fontId="2" fillId="0" borderId="26" xfId="0" applyFont="1" applyFill="1" applyBorder="1" applyAlignment="1">
      <alignment horizontal="center" vertical="center" wrapText="1"/>
    </xf>
    <xf numFmtId="0" fontId="2" fillId="0" borderId="46" xfId="0" applyFont="1" applyFill="1" applyBorder="1" applyAlignment="1">
      <alignment horizontal="left" vertical="center" wrapText="1"/>
    </xf>
    <xf numFmtId="1" fontId="2" fillId="0" borderId="25" xfId="0" applyNumberFormat="1" applyFont="1" applyBorder="1" applyAlignment="1">
      <alignment horizontal="right" vertical="center" wrapText="1"/>
    </xf>
    <xf numFmtId="0" fontId="2" fillId="0" borderId="25" xfId="0" applyFont="1" applyBorder="1" applyAlignment="1">
      <alignment horizontal="right" vertical="center" wrapText="1"/>
    </xf>
    <xf numFmtId="178" fontId="3" fillId="0" borderId="0" xfId="23" applyNumberFormat="1" applyFont="1" applyFill="1" applyAlignment="1">
      <alignment horizontal="right" vertical="center" wrapText="1"/>
    </xf>
    <xf numFmtId="178" fontId="2" fillId="0" borderId="0" xfId="23" applyNumberFormat="1" applyFont="1" applyFill="1" applyAlignment="1">
      <alignment horizontal="right" vertical="center" wrapText="1"/>
    </xf>
    <xf numFmtId="176" fontId="4" fillId="0" borderId="0" xfId="23" applyNumberFormat="1" applyFont="1" applyFill="1" applyAlignment="1">
      <alignment horizontal="right" vertical="center" wrapText="1"/>
    </xf>
    <xf numFmtId="2" fontId="3" fillId="0" borderId="0" xfId="0" applyNumberFormat="1" applyFont="1" applyAlignment="1">
      <alignment horizontal="right" vertical="center"/>
    </xf>
    <xf numFmtId="2" fontId="3" fillId="0" borderId="0" xfId="0" applyNumberFormat="1" applyFont="1" applyAlignment="1">
      <alignment horizontal="right" vertical="center" wrapText="1"/>
    </xf>
    <xf numFmtId="0" fontId="1" fillId="0" borderId="0" xfId="0" applyFont="1" applyFill="1" applyBorder="1" applyAlignment="1">
      <alignment horizontal="center" vertical="center" wrapText="1"/>
    </xf>
    <xf numFmtId="0" fontId="2" fillId="0" borderId="1" xfId="0" applyFont="1" applyFill="1" applyBorder="1" applyAlignment="1">
      <alignment horizontal="right" vertical="center" wrapText="1"/>
    </xf>
    <xf numFmtId="0" fontId="2" fillId="0" borderId="3"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7" xfId="0" applyFont="1" applyFill="1" applyBorder="1" applyAlignment="1">
      <alignment horizontal="distributed" vertical="center" wrapText="1"/>
    </xf>
    <xf numFmtId="0" fontId="2" fillId="0" borderId="19" xfId="0" applyFont="1" applyFill="1" applyBorder="1" applyAlignment="1">
      <alignment horizontal="distributed" vertical="center" wrapText="1"/>
    </xf>
    <xf numFmtId="0" fontId="2" fillId="0" borderId="17"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Border="1" applyAlignment="1">
      <alignment horizontal="right" vertical="center" wrapText="1"/>
    </xf>
    <xf numFmtId="0" fontId="2" fillId="0" borderId="2" xfId="0" applyFont="1" applyFill="1" applyBorder="1" applyAlignment="1">
      <alignment horizontal="left" vertical="center"/>
    </xf>
    <xf numFmtId="0" fontId="2" fillId="0" borderId="2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1" xfId="0" applyFont="1" applyBorder="1" applyAlignment="1">
      <alignment horizontal="right" vertical="center" wrapText="1"/>
    </xf>
    <xf numFmtId="0" fontId="4" fillId="0" borderId="6"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center" vertical="center" wrapText="1"/>
    </xf>
    <xf numFmtId="0" fontId="4" fillId="0" borderId="9" xfId="0" applyNumberFormat="1" applyFont="1" applyFill="1" applyBorder="1" applyAlignment="1" applyProtection="1">
      <alignment horizontal="center" vertical="center" wrapText="1"/>
    </xf>
    <xf numFmtId="0" fontId="4" fillId="0" borderId="9" xfId="0" applyFont="1" applyFill="1" applyBorder="1" applyAlignment="1">
      <alignment horizontal="center" vertical="center" wrapText="1"/>
    </xf>
    <xf numFmtId="0" fontId="1" fillId="0" borderId="0" xfId="0" applyFont="1" applyFill="1" applyAlignment="1">
      <alignment horizontal="left" vertical="center" wrapText="1"/>
    </xf>
    <xf numFmtId="0" fontId="2" fillId="2" borderId="25" xfId="0" applyFont="1" applyFill="1" applyBorder="1" applyAlignment="1">
      <alignment horizontal="center" vertical="center" wrapText="1"/>
    </xf>
    <xf numFmtId="177" fontId="2" fillId="0" borderId="38" xfId="0" applyNumberFormat="1" applyFont="1" applyFill="1" applyBorder="1" applyAlignment="1" applyProtection="1">
      <alignment horizontal="center" vertical="center" wrapText="1"/>
    </xf>
    <xf numFmtId="177" fontId="2" fillId="0" borderId="28" xfId="0" applyNumberFormat="1" applyFont="1" applyFill="1" applyBorder="1" applyAlignment="1" applyProtection="1">
      <alignment horizontal="center" vertical="center" wrapText="1"/>
    </xf>
    <xf numFmtId="177" fontId="2" fillId="0" borderId="27" xfId="0" applyNumberFormat="1" applyFont="1" applyFill="1" applyBorder="1" applyAlignment="1" applyProtection="1">
      <alignment horizontal="center" vertical="center" wrapText="1"/>
    </xf>
    <xf numFmtId="177" fontId="2" fillId="0" borderId="34" xfId="0" applyNumberFormat="1" applyFont="1" applyFill="1" applyBorder="1" applyAlignment="1">
      <alignment horizontal="center" vertical="center" wrapText="1"/>
    </xf>
    <xf numFmtId="177" fontId="2" fillId="0" borderId="37" xfId="0" applyNumberFormat="1" applyFont="1" applyFill="1" applyBorder="1" applyAlignment="1" applyProtection="1">
      <alignment horizontal="center" vertical="center" wrapText="1"/>
    </xf>
    <xf numFmtId="177" fontId="2" fillId="0" borderId="34" xfId="0" applyNumberFormat="1" applyFont="1" applyFill="1" applyBorder="1" applyAlignment="1" applyProtection="1">
      <alignment horizontal="center" vertical="center" wrapText="1"/>
    </xf>
    <xf numFmtId="177" fontId="2" fillId="0" borderId="33"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0" fontId="0" fillId="0" borderId="0" xfId="0" applyFont="1" applyBorder="1" applyAlignment="1">
      <alignment horizontal="right" vertical="center" wrapText="1"/>
    </xf>
    <xf numFmtId="0" fontId="2" fillId="0" borderId="31" xfId="0" applyFont="1" applyFill="1" applyBorder="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vertical="center" wrapText="1"/>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4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1" fillId="0" borderId="0" xfId="23" applyFont="1" applyAlignment="1">
      <alignment horizontal="center" vertical="center"/>
    </xf>
    <xf numFmtId="0" fontId="2" fillId="0" borderId="1" xfId="23" applyFont="1" applyBorder="1" applyAlignment="1">
      <alignment horizontal="right" vertical="center"/>
    </xf>
    <xf numFmtId="0" fontId="2" fillId="0" borderId="5" xfId="24" applyFont="1" applyFill="1" applyBorder="1" applyAlignment="1">
      <alignment horizontal="center" vertical="center"/>
    </xf>
    <xf numFmtId="0" fontId="2" fillId="0" borderId="22" xfId="24" applyFont="1" applyFill="1" applyBorder="1" applyAlignment="1">
      <alignment horizontal="center" vertical="center"/>
    </xf>
    <xf numFmtId="0" fontId="2" fillId="0" borderId="6" xfId="24" applyFont="1" applyFill="1" applyBorder="1" applyAlignment="1">
      <alignment horizontal="center" vertical="center"/>
    </xf>
    <xf numFmtId="0" fontId="3" fillId="0" borderId="10" xfId="0" applyFont="1" applyFill="1" applyBorder="1" applyAlignment="1">
      <alignment horizontal="distributed" vertical="center" wrapText="1"/>
    </xf>
    <xf numFmtId="0" fontId="3" fillId="0" borderId="11" xfId="0" applyFont="1" applyFill="1" applyBorder="1" applyAlignment="1">
      <alignment horizontal="distributed" vertical="center" wrapText="1"/>
    </xf>
    <xf numFmtId="0" fontId="2" fillId="0" borderId="0" xfId="0" applyFont="1" applyFill="1" applyBorder="1" applyAlignment="1">
      <alignment horizontal="distributed" vertical="center" wrapText="1"/>
    </xf>
    <xf numFmtId="0" fontId="2" fillId="0" borderId="13" xfId="0" applyFont="1" applyFill="1" applyBorder="1" applyAlignment="1">
      <alignment horizontal="distributed"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2" borderId="1" xfId="0" applyFont="1" applyFill="1" applyBorder="1" applyAlignment="1">
      <alignment vertical="center" wrapText="1"/>
    </xf>
    <xf numFmtId="0" fontId="0" fillId="0" borderId="1" xfId="0" applyFont="1" applyBorder="1" applyAlignment="1">
      <alignment vertical="center" wrapText="1"/>
    </xf>
    <xf numFmtId="0" fontId="2" fillId="0" borderId="4"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18" xfId="0" applyFont="1" applyFill="1" applyBorder="1" applyAlignment="1">
      <alignment horizontal="distributed" vertical="center" wrapText="1"/>
    </xf>
    <xf numFmtId="0" fontId="2" fillId="0" borderId="20" xfId="0" applyFont="1" applyFill="1" applyBorder="1" applyAlignment="1">
      <alignment horizontal="distributed"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177" fontId="2" fillId="0" borderId="17" xfId="0" applyNumberFormat="1" applyFont="1" applyFill="1" applyBorder="1" applyAlignment="1" applyProtection="1">
      <alignment horizontal="center" vertical="center" wrapText="1"/>
    </xf>
    <xf numFmtId="177" fontId="2" fillId="0" borderId="21" xfId="0" applyNumberFormat="1" applyFont="1" applyFill="1" applyBorder="1" applyAlignment="1" applyProtection="1">
      <alignment horizontal="center" vertical="center" wrapText="1"/>
    </xf>
    <xf numFmtId="0" fontId="2" fillId="0" borderId="9" xfId="0" applyFont="1" applyFill="1" applyBorder="1" applyAlignment="1">
      <alignment horizontal="center" vertical="center" wrapText="1"/>
    </xf>
    <xf numFmtId="177" fontId="2" fillId="0" borderId="19" xfId="0" applyNumberFormat="1" applyFont="1" applyFill="1" applyBorder="1" applyAlignment="1">
      <alignment horizontal="center" vertical="center" wrapText="1"/>
    </xf>
    <xf numFmtId="177" fontId="2" fillId="0" borderId="18" xfId="0" applyNumberFormat="1" applyFont="1" applyFill="1" applyBorder="1" applyAlignment="1" applyProtection="1">
      <alignment horizontal="center" vertical="center" wrapText="1"/>
    </xf>
    <xf numFmtId="177" fontId="2" fillId="0" borderId="20"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0" borderId="3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8"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49" xfId="0" applyFont="1" applyFill="1" applyBorder="1" applyAlignment="1">
      <alignment vertical="center" wrapText="1"/>
    </xf>
    <xf numFmtId="0" fontId="2" fillId="0" borderId="38" xfId="0" applyFont="1" applyFill="1" applyBorder="1" applyAlignment="1">
      <alignment vertical="center" wrapText="1"/>
    </xf>
    <xf numFmtId="0" fontId="2" fillId="0" borderId="50" xfId="0" applyFont="1" applyFill="1" applyBorder="1" applyAlignment="1">
      <alignment vertical="center" wrapText="1"/>
    </xf>
    <xf numFmtId="0" fontId="2" fillId="0" borderId="47" xfId="0" applyFont="1" applyFill="1" applyBorder="1" applyAlignment="1">
      <alignment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cellXfs>
  <cellStyles count="25">
    <cellStyle name="_ET_STYLE_NoName_00_" xfId="4"/>
    <cellStyle name="20% - 着色 5" xfId="6"/>
    <cellStyle name="40% - 着色 4" xfId="8"/>
    <cellStyle name="40% - 着色 5" xfId="10"/>
    <cellStyle name="60% - 着色 2" xfId="3"/>
    <cellStyle name="ColLevel_0" xfId="13"/>
    <cellStyle name="RowLevel_0" xfId="1"/>
    <cellStyle name="常规" xfId="0" builtinId="0"/>
    <cellStyle name="常规 10" xfId="11"/>
    <cellStyle name="常规 11" xfId="14"/>
    <cellStyle name="常规 12" xfId="5"/>
    <cellStyle name="常规 13" xfId="15"/>
    <cellStyle name="常规 2" xfId="16"/>
    <cellStyle name="常规 2 3" xfId="12"/>
    <cellStyle name="常规 3" xfId="17"/>
    <cellStyle name="常规 4" xfId="18"/>
    <cellStyle name="常规 5" xfId="19"/>
    <cellStyle name="常规 6" xfId="2"/>
    <cellStyle name="常规 7" xfId="20"/>
    <cellStyle name="常规 8" xfId="21"/>
    <cellStyle name="常规 9" xfId="22"/>
    <cellStyle name="常规_分县区三次产业构成" xfId="23"/>
    <cellStyle name="常规_历年地区生产总值" xfId="24"/>
    <cellStyle name="着色 1" xfId="7"/>
    <cellStyle name="着色 5" xfId="9"/>
  </cellStyles>
  <dxfs count="0"/>
  <tableStyles count="0" defaultTableStyle="TableStyleMedium2" defaultPivotStyle="PivotStyleLight16"/>
  <colors>
    <mruColors>
      <color rgb="FFFFFFFF"/>
      <color rgb="FFFFCC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30"/>
  <sheetViews>
    <sheetView showGridLines="0" showZeros="0" workbookViewId="0">
      <selection activeCell="E39" sqref="E39"/>
    </sheetView>
  </sheetViews>
  <sheetFormatPr defaultColWidth="9" defaultRowHeight="14.25" x14ac:dyDescent="0.15"/>
  <cols>
    <col min="1" max="1" width="12.25" style="4" customWidth="1"/>
    <col min="2" max="7" width="11.625" style="4" customWidth="1"/>
    <col min="8" max="8" width="9" style="4" customWidth="1"/>
    <col min="9" max="16384" width="9" style="4"/>
  </cols>
  <sheetData>
    <row r="1" spans="1:8" ht="24.95" customHeight="1" x14ac:dyDescent="0.15">
      <c r="A1" s="146" t="s">
        <v>0</v>
      </c>
      <c r="B1" s="146"/>
      <c r="C1" s="146"/>
      <c r="D1" s="146"/>
      <c r="E1" s="146"/>
      <c r="F1" s="146"/>
      <c r="G1" s="146"/>
    </row>
    <row r="2" spans="1:8" ht="20.100000000000001" customHeight="1" x14ac:dyDescent="0.15">
      <c r="A2" s="98"/>
      <c r="B2" s="98"/>
      <c r="C2" s="98"/>
      <c r="D2" s="98"/>
      <c r="E2" s="98"/>
      <c r="F2" s="147" t="s">
        <v>1</v>
      </c>
      <c r="G2" s="147"/>
    </row>
    <row r="3" spans="1:8" ht="20.100000000000001" customHeight="1" x14ac:dyDescent="0.15">
      <c r="A3" s="148" t="s">
        <v>2</v>
      </c>
      <c r="B3" s="150" t="s">
        <v>3</v>
      </c>
      <c r="C3" s="152" t="s">
        <v>4</v>
      </c>
      <c r="D3" s="154" t="s">
        <v>5</v>
      </c>
      <c r="E3" s="99"/>
      <c r="F3" s="154" t="s">
        <v>6</v>
      </c>
      <c r="G3" s="100"/>
    </row>
    <row r="4" spans="1:8" ht="30" customHeight="1" x14ac:dyDescent="0.15">
      <c r="A4" s="149"/>
      <c r="B4" s="151"/>
      <c r="C4" s="153"/>
      <c r="D4" s="153"/>
      <c r="E4" s="101" t="s">
        <v>7</v>
      </c>
      <c r="F4" s="153"/>
      <c r="G4" s="102" t="s">
        <v>7</v>
      </c>
    </row>
    <row r="5" spans="1:8" ht="23.45" customHeight="1" x14ac:dyDescent="0.15">
      <c r="A5" s="103">
        <v>1997</v>
      </c>
      <c r="B5" s="104">
        <v>48265</v>
      </c>
      <c r="C5" s="105"/>
      <c r="D5" s="104">
        <v>122553</v>
      </c>
      <c r="E5" s="104"/>
      <c r="F5" s="104">
        <v>17995</v>
      </c>
      <c r="G5" s="106"/>
      <c r="H5" s="107"/>
    </row>
    <row r="6" spans="1:8" ht="23.45" customHeight="1" x14ac:dyDescent="0.15">
      <c r="A6" s="103">
        <v>1998</v>
      </c>
      <c r="B6" s="104">
        <v>65655</v>
      </c>
      <c r="C6" s="105">
        <v>136</v>
      </c>
      <c r="D6" s="104">
        <v>346822</v>
      </c>
      <c r="E6" s="104"/>
      <c r="F6" s="104">
        <v>57312</v>
      </c>
      <c r="G6" s="106"/>
      <c r="H6" s="107"/>
    </row>
    <row r="7" spans="1:8" ht="23.45" customHeight="1" x14ac:dyDescent="0.15">
      <c r="A7" s="103">
        <v>1999</v>
      </c>
      <c r="B7" s="104">
        <v>145417</v>
      </c>
      <c r="C7" s="105">
        <v>221.5</v>
      </c>
      <c r="D7" s="104">
        <v>745926</v>
      </c>
      <c r="E7" s="104"/>
      <c r="F7" s="104">
        <v>90619</v>
      </c>
      <c r="G7" s="106"/>
      <c r="H7" s="107"/>
    </row>
    <row r="8" spans="1:8" ht="23.45" customHeight="1" x14ac:dyDescent="0.15">
      <c r="A8" s="103">
        <v>2000</v>
      </c>
      <c r="B8" s="104">
        <v>146190</v>
      </c>
      <c r="C8" s="105">
        <v>100.5</v>
      </c>
      <c r="D8" s="104">
        <v>932965</v>
      </c>
      <c r="E8" s="104"/>
      <c r="F8" s="104">
        <v>122826</v>
      </c>
      <c r="G8" s="104"/>
      <c r="H8" s="107"/>
    </row>
    <row r="9" spans="1:8" ht="23.45" customHeight="1" x14ac:dyDescent="0.15">
      <c r="A9" s="103"/>
      <c r="B9" s="104"/>
      <c r="C9" s="105"/>
      <c r="D9" s="104"/>
      <c r="E9" s="104"/>
      <c r="F9" s="104"/>
      <c r="G9" s="104"/>
      <c r="H9" s="107"/>
    </row>
    <row r="10" spans="1:8" ht="23.45" customHeight="1" x14ac:dyDescent="0.15">
      <c r="A10" s="103">
        <v>2001</v>
      </c>
      <c r="B10" s="104">
        <v>161549</v>
      </c>
      <c r="C10" s="105">
        <v>110.5</v>
      </c>
      <c r="D10" s="104">
        <v>739561</v>
      </c>
      <c r="E10" s="104"/>
      <c r="F10" s="104">
        <v>88873</v>
      </c>
      <c r="G10" s="104"/>
      <c r="H10" s="107"/>
    </row>
    <row r="11" spans="1:8" ht="23.45" customHeight="1" x14ac:dyDescent="0.15">
      <c r="A11" s="103">
        <v>2002</v>
      </c>
      <c r="B11" s="104">
        <v>215989</v>
      </c>
      <c r="C11" s="105">
        <v>133.69999999999999</v>
      </c>
      <c r="D11" s="104">
        <v>1169978</v>
      </c>
      <c r="E11" s="104"/>
      <c r="F11" s="104">
        <v>176997</v>
      </c>
      <c r="G11" s="104"/>
      <c r="H11" s="107"/>
    </row>
    <row r="12" spans="1:8" ht="23.45" customHeight="1" x14ac:dyDescent="0.15">
      <c r="A12" s="103">
        <v>2003</v>
      </c>
      <c r="B12" s="104">
        <v>280005</v>
      </c>
      <c r="C12" s="105">
        <v>129.6</v>
      </c>
      <c r="D12" s="104">
        <v>1444753</v>
      </c>
      <c r="E12" s="104"/>
      <c r="F12" s="104">
        <v>222920</v>
      </c>
      <c r="G12" s="104"/>
      <c r="H12" s="107"/>
    </row>
    <row r="13" spans="1:8" ht="23.45" customHeight="1" x14ac:dyDescent="0.15">
      <c r="A13" s="103">
        <v>2004</v>
      </c>
      <c r="B13" s="104">
        <v>456280</v>
      </c>
      <c r="C13" s="105">
        <v>163</v>
      </c>
      <c r="D13" s="104">
        <v>2237424</v>
      </c>
      <c r="E13" s="104"/>
      <c r="F13" s="104">
        <v>418896</v>
      </c>
      <c r="G13" s="104"/>
      <c r="H13" s="107"/>
    </row>
    <row r="14" spans="1:8" ht="23.45" customHeight="1" x14ac:dyDescent="0.15">
      <c r="A14" s="103">
        <v>2005</v>
      </c>
      <c r="B14" s="104">
        <v>391197</v>
      </c>
      <c r="C14" s="105">
        <v>85.7</v>
      </c>
      <c r="D14" s="104">
        <v>2330826</v>
      </c>
      <c r="E14" s="104"/>
      <c r="F14" s="104">
        <v>453825</v>
      </c>
      <c r="G14" s="104"/>
      <c r="H14" s="107"/>
    </row>
    <row r="15" spans="1:8" ht="23.45" customHeight="1" x14ac:dyDescent="0.15">
      <c r="A15" s="103"/>
      <c r="B15" s="104"/>
      <c r="C15" s="105"/>
      <c r="D15" s="104"/>
      <c r="E15" s="104"/>
      <c r="F15" s="104"/>
      <c r="G15" s="104"/>
      <c r="H15" s="107"/>
    </row>
    <row r="16" spans="1:8" ht="23.45" customHeight="1" x14ac:dyDescent="0.15">
      <c r="A16" s="103">
        <v>2006</v>
      </c>
      <c r="B16" s="104">
        <v>484054</v>
      </c>
      <c r="C16" s="105">
        <v>123.7</v>
      </c>
      <c r="D16" s="104">
        <v>2274486</v>
      </c>
      <c r="E16" s="104"/>
      <c r="F16" s="104">
        <v>536987</v>
      </c>
      <c r="G16" s="104"/>
      <c r="H16" s="107"/>
    </row>
    <row r="17" spans="1:8" ht="23.45" customHeight="1" x14ac:dyDescent="0.15">
      <c r="A17" s="103">
        <v>2007</v>
      </c>
      <c r="B17" s="104">
        <v>618472</v>
      </c>
      <c r="C17" s="105">
        <v>127.8</v>
      </c>
      <c r="D17" s="104">
        <v>1671216</v>
      </c>
      <c r="E17" s="104"/>
      <c r="F17" s="108">
        <v>520493</v>
      </c>
      <c r="G17" s="104"/>
      <c r="H17" s="107"/>
    </row>
    <row r="18" spans="1:8" ht="23.45" customHeight="1" x14ac:dyDescent="0.15">
      <c r="A18" s="103">
        <v>2008</v>
      </c>
      <c r="B18" s="104">
        <v>1203834</v>
      </c>
      <c r="C18" s="105">
        <v>194.6</v>
      </c>
      <c r="D18" s="104">
        <v>3134120</v>
      </c>
      <c r="E18" s="104"/>
      <c r="F18" s="108">
        <v>963484</v>
      </c>
      <c r="G18" s="104"/>
      <c r="H18" s="107"/>
    </row>
    <row r="19" spans="1:8" ht="23.45" customHeight="1" x14ac:dyDescent="0.15">
      <c r="A19" s="103">
        <v>2009</v>
      </c>
      <c r="B19" s="104">
        <v>1917890</v>
      </c>
      <c r="C19" s="105">
        <v>159.30000000000001</v>
      </c>
      <c r="D19" s="104">
        <v>4186676</v>
      </c>
      <c r="E19" s="104"/>
      <c r="F19" s="104">
        <v>1479074</v>
      </c>
      <c r="G19" s="104"/>
      <c r="H19" s="107"/>
    </row>
    <row r="20" spans="1:8" ht="23.45" customHeight="1" x14ac:dyDescent="0.15">
      <c r="A20" s="103">
        <v>2010</v>
      </c>
      <c r="B20" s="109">
        <v>3383941</v>
      </c>
      <c r="C20" s="105">
        <v>176.4</v>
      </c>
      <c r="D20" s="104">
        <v>4819706</v>
      </c>
      <c r="E20" s="104"/>
      <c r="F20" s="108">
        <v>1971020</v>
      </c>
      <c r="G20" s="104"/>
      <c r="H20" s="107"/>
    </row>
    <row r="21" spans="1:8" ht="23.45" customHeight="1" x14ac:dyDescent="0.15">
      <c r="A21" s="103"/>
      <c r="B21" s="109"/>
      <c r="C21" s="105"/>
      <c r="D21" s="104"/>
      <c r="E21" s="104"/>
      <c r="F21" s="104"/>
      <c r="G21" s="104"/>
      <c r="H21" s="107"/>
    </row>
    <row r="22" spans="1:8" ht="23.45" customHeight="1" x14ac:dyDescent="0.15">
      <c r="A22" s="103">
        <v>2011</v>
      </c>
      <c r="B22" s="109">
        <v>5062717</v>
      </c>
      <c r="C22" s="105">
        <v>149.6</v>
      </c>
      <c r="D22" s="104">
        <v>6867848</v>
      </c>
      <c r="E22" s="104">
        <v>5956464</v>
      </c>
      <c r="F22" s="104">
        <v>3559805</v>
      </c>
      <c r="G22" s="104">
        <v>2916081</v>
      </c>
      <c r="H22" s="107"/>
    </row>
    <row r="23" spans="1:8" ht="23.45" customHeight="1" x14ac:dyDescent="0.15">
      <c r="A23" s="103">
        <v>2012</v>
      </c>
      <c r="B23" s="109">
        <v>5165172</v>
      </c>
      <c r="C23" s="105">
        <v>102</v>
      </c>
      <c r="D23" s="104">
        <v>8355718</v>
      </c>
      <c r="E23" s="104">
        <v>6764880</v>
      </c>
      <c r="F23" s="104">
        <v>4900802</v>
      </c>
      <c r="G23" s="104">
        <v>3278063</v>
      </c>
      <c r="H23" s="107"/>
    </row>
    <row r="24" spans="1:8" ht="23.45" customHeight="1" x14ac:dyDescent="0.15">
      <c r="A24" s="103">
        <v>2013</v>
      </c>
      <c r="B24" s="109">
        <v>5691492</v>
      </c>
      <c r="C24" s="105">
        <v>110.2</v>
      </c>
      <c r="D24" s="104">
        <v>10149254</v>
      </c>
      <c r="E24" s="104">
        <v>8927748</v>
      </c>
      <c r="F24" s="104">
        <v>5381928</v>
      </c>
      <c r="G24" s="104">
        <v>4483666</v>
      </c>
      <c r="H24" s="107"/>
    </row>
    <row r="25" spans="1:8" ht="23.45" customHeight="1" x14ac:dyDescent="0.15">
      <c r="A25" s="103">
        <v>2014</v>
      </c>
      <c r="B25" s="109">
        <v>6092982</v>
      </c>
      <c r="C25" s="105">
        <v>107.1</v>
      </c>
      <c r="D25" s="104">
        <v>8524495</v>
      </c>
      <c r="E25" s="104">
        <v>7162580</v>
      </c>
      <c r="F25" s="104">
        <v>4510491</v>
      </c>
      <c r="G25" s="104">
        <v>3515468</v>
      </c>
      <c r="H25" s="107"/>
    </row>
    <row r="26" spans="1:8" ht="23.45" customHeight="1" x14ac:dyDescent="0.15">
      <c r="A26" s="103">
        <v>2015</v>
      </c>
      <c r="B26" s="109">
        <v>5686799</v>
      </c>
      <c r="C26" s="105">
        <v>93.3</v>
      </c>
      <c r="D26" s="104">
        <v>7915374</v>
      </c>
      <c r="E26" s="104">
        <v>6671514</v>
      </c>
      <c r="F26" s="104">
        <v>4177818</v>
      </c>
      <c r="G26" s="104">
        <v>3329723</v>
      </c>
      <c r="H26" s="107"/>
    </row>
    <row r="27" spans="1:8" ht="23.45" customHeight="1" x14ac:dyDescent="0.15">
      <c r="A27" s="103"/>
      <c r="B27" s="109"/>
      <c r="C27" s="105"/>
      <c r="D27" s="104"/>
      <c r="E27" s="104"/>
      <c r="F27" s="104"/>
      <c r="G27" s="104"/>
      <c r="H27" s="107"/>
    </row>
    <row r="28" spans="1:8" ht="23.45" customHeight="1" x14ac:dyDescent="0.15">
      <c r="A28" s="103">
        <v>2016</v>
      </c>
      <c r="B28" s="109">
        <v>4589368</v>
      </c>
      <c r="C28" s="105">
        <v>80.7</v>
      </c>
      <c r="D28" s="104">
        <v>8524154</v>
      </c>
      <c r="E28" s="104">
        <v>6813022</v>
      </c>
      <c r="F28" s="104">
        <v>4020526</v>
      </c>
      <c r="G28" s="104">
        <v>3079141</v>
      </c>
      <c r="H28" s="107"/>
    </row>
    <row r="29" spans="1:8" ht="23.45" customHeight="1" x14ac:dyDescent="0.15">
      <c r="A29" s="103">
        <v>2017</v>
      </c>
      <c r="B29" s="104">
        <v>3577110</v>
      </c>
      <c r="C29" s="105">
        <v>77.900000000000006</v>
      </c>
      <c r="D29" s="104">
        <v>7347228</v>
      </c>
      <c r="E29" s="104">
        <v>6380642</v>
      </c>
      <c r="F29" s="104">
        <v>3937873</v>
      </c>
      <c r="G29" s="104">
        <v>3298426</v>
      </c>
      <c r="H29" s="107"/>
    </row>
    <row r="30" spans="1:8" ht="23.45" customHeight="1" thickBot="1" x14ac:dyDescent="0.2">
      <c r="A30" s="110">
        <v>2018</v>
      </c>
      <c r="B30" s="111">
        <v>3782273</v>
      </c>
      <c r="C30" s="112">
        <v>105.7</v>
      </c>
      <c r="D30" s="111">
        <v>6479225</v>
      </c>
      <c r="E30" s="111">
        <v>5720735</v>
      </c>
      <c r="F30" s="111">
        <v>4457587</v>
      </c>
      <c r="G30" s="111">
        <v>3877140</v>
      </c>
    </row>
  </sheetData>
  <mergeCells count="7">
    <mergeCell ref="A1:G1"/>
    <mergeCell ref="F2:G2"/>
    <mergeCell ref="A3:A4"/>
    <mergeCell ref="B3:B4"/>
    <mergeCell ref="C3:C4"/>
    <mergeCell ref="D3:D4"/>
    <mergeCell ref="F3:F4"/>
  </mergeCells>
  <phoneticPr fontId="16" type="noConversion"/>
  <printOptions horizontalCentered="1" verticalCentered="1"/>
  <pageMargins left="0.70902777777777803" right="0.70902777777777803" top="0.75" bottom="0.75" header="0.50902777777777797" footer="0.50902777777777797"/>
  <pageSetup paperSize="9" orientation="portrait" blackAndWhite="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71"/>
  <sheetViews>
    <sheetView showGridLines="0" showZeros="0" workbookViewId="0">
      <selection activeCell="J60" sqref="J60"/>
    </sheetView>
  </sheetViews>
  <sheetFormatPr defaultColWidth="9" defaultRowHeight="14.25" x14ac:dyDescent="0.15"/>
  <cols>
    <col min="1" max="1" width="19.25" style="62" customWidth="1"/>
    <col min="2" max="2" width="8.5" style="62"/>
    <col min="3" max="7" width="8.625" style="62" customWidth="1"/>
    <col min="8" max="8" width="8.5" style="62"/>
    <col min="9" max="16384" width="9" style="62"/>
  </cols>
  <sheetData>
    <row r="1" spans="1:8" ht="24.95" customHeight="1" x14ac:dyDescent="0.15">
      <c r="A1" s="155" t="s">
        <v>8</v>
      </c>
      <c r="B1" s="155"/>
      <c r="C1" s="155"/>
      <c r="D1" s="155"/>
      <c r="E1" s="155"/>
      <c r="F1" s="155"/>
      <c r="G1" s="155"/>
      <c r="H1" s="155"/>
    </row>
    <row r="2" spans="1:8" s="58" customFormat="1" ht="20.100000000000001" customHeight="1" thickBot="1" x14ac:dyDescent="0.2">
      <c r="A2" s="2"/>
      <c r="B2" s="2"/>
      <c r="C2" s="2"/>
      <c r="D2" s="2"/>
      <c r="E2" s="2"/>
      <c r="F2" s="156"/>
      <c r="G2" s="156"/>
      <c r="H2" s="156"/>
    </row>
    <row r="3" spans="1:8" s="58" customFormat="1" ht="24.95" customHeight="1" x14ac:dyDescent="0.15">
      <c r="A3" s="148" t="s">
        <v>9</v>
      </c>
      <c r="B3" s="152" t="s">
        <v>10</v>
      </c>
      <c r="C3" s="152">
        <v>2014</v>
      </c>
      <c r="D3" s="152">
        <v>2015</v>
      </c>
      <c r="E3" s="152">
        <v>2016</v>
      </c>
      <c r="F3" s="152">
        <v>2017</v>
      </c>
      <c r="G3" s="152">
        <v>2018</v>
      </c>
      <c r="H3" s="154" t="s">
        <v>4</v>
      </c>
    </row>
    <row r="4" spans="1:8" s="58" customFormat="1" ht="24.95" customHeight="1" x14ac:dyDescent="0.15">
      <c r="A4" s="149"/>
      <c r="B4" s="153"/>
      <c r="C4" s="153"/>
      <c r="D4" s="153"/>
      <c r="E4" s="153"/>
      <c r="F4" s="153"/>
      <c r="G4" s="153"/>
      <c r="H4" s="158"/>
    </row>
    <row r="5" spans="1:8" s="59" customFormat="1" ht="19.5" customHeight="1" x14ac:dyDescent="0.15">
      <c r="A5" s="49" t="s">
        <v>11</v>
      </c>
      <c r="B5" s="63" t="s">
        <v>12</v>
      </c>
      <c r="C5" s="64">
        <v>422</v>
      </c>
      <c r="D5" s="65">
        <v>391</v>
      </c>
      <c r="E5" s="65">
        <v>369</v>
      </c>
      <c r="F5" s="65">
        <v>349</v>
      </c>
      <c r="G5" s="65">
        <v>348</v>
      </c>
      <c r="H5" s="66">
        <f t="shared" ref="H5:H34" si="0">G5/F5*100</f>
        <v>99.7</v>
      </c>
    </row>
    <row r="6" spans="1:8" s="58" customFormat="1" ht="19.5" customHeight="1" x14ac:dyDescent="0.15">
      <c r="A6" s="51" t="s">
        <v>13</v>
      </c>
      <c r="B6" s="67" t="s">
        <v>12</v>
      </c>
      <c r="C6" s="68">
        <v>412</v>
      </c>
      <c r="D6" s="69">
        <v>381</v>
      </c>
      <c r="E6" s="69">
        <v>359</v>
      </c>
      <c r="F6" s="69">
        <v>342</v>
      </c>
      <c r="G6" s="69">
        <v>339</v>
      </c>
      <c r="H6" s="70">
        <f t="shared" si="0"/>
        <v>99.1</v>
      </c>
    </row>
    <row r="7" spans="1:8" s="58" customFormat="1" ht="19.5" customHeight="1" x14ac:dyDescent="0.15">
      <c r="A7" s="51" t="s">
        <v>14</v>
      </c>
      <c r="B7" s="67" t="s">
        <v>12</v>
      </c>
      <c r="C7" s="68">
        <v>4</v>
      </c>
      <c r="D7" s="69">
        <v>3</v>
      </c>
      <c r="E7" s="69">
        <v>2</v>
      </c>
      <c r="F7" s="69">
        <v>2</v>
      </c>
      <c r="G7" s="69">
        <v>2</v>
      </c>
      <c r="H7" s="70">
        <f t="shared" si="0"/>
        <v>100</v>
      </c>
    </row>
    <row r="8" spans="1:8" s="58" customFormat="1" ht="19.5" customHeight="1" x14ac:dyDescent="0.15">
      <c r="A8" s="51" t="s">
        <v>15</v>
      </c>
      <c r="B8" s="67" t="s">
        <v>12</v>
      </c>
      <c r="C8" s="68">
        <v>6</v>
      </c>
      <c r="D8" s="69">
        <v>6</v>
      </c>
      <c r="E8" s="69">
        <v>6</v>
      </c>
      <c r="F8" s="69">
        <v>3</v>
      </c>
      <c r="G8" s="69">
        <v>3</v>
      </c>
      <c r="H8" s="70">
        <f t="shared" si="0"/>
        <v>100</v>
      </c>
    </row>
    <row r="9" spans="1:8" s="58" customFormat="1" ht="19.5" customHeight="1" x14ac:dyDescent="0.15">
      <c r="A9" s="51" t="s">
        <v>16</v>
      </c>
      <c r="B9" s="67" t="s">
        <v>12</v>
      </c>
      <c r="C9" s="68">
        <v>4</v>
      </c>
      <c r="D9" s="69">
        <v>4</v>
      </c>
      <c r="E9" s="69">
        <v>4</v>
      </c>
      <c r="F9" s="69">
        <v>4</v>
      </c>
      <c r="G9" s="69">
        <v>6</v>
      </c>
      <c r="H9" s="70">
        <f t="shared" si="0"/>
        <v>150</v>
      </c>
    </row>
    <row r="10" spans="1:8" s="59" customFormat="1" ht="19.5" customHeight="1" x14ac:dyDescent="0.15">
      <c r="A10" s="50" t="s">
        <v>17</v>
      </c>
      <c r="B10" s="71" t="s">
        <v>18</v>
      </c>
      <c r="C10" s="64">
        <v>13617</v>
      </c>
      <c r="D10" s="65">
        <v>12359</v>
      </c>
      <c r="E10" s="65">
        <v>11614</v>
      </c>
      <c r="F10" s="65">
        <v>11157</v>
      </c>
      <c r="G10" s="65">
        <v>9826</v>
      </c>
      <c r="H10" s="66">
        <f t="shared" si="0"/>
        <v>88.1</v>
      </c>
    </row>
    <row r="11" spans="1:8" s="58" customFormat="1" ht="19.5" customHeight="1" x14ac:dyDescent="0.15">
      <c r="A11" s="51" t="s">
        <v>13</v>
      </c>
      <c r="B11" s="67" t="s">
        <v>18</v>
      </c>
      <c r="C11" s="68">
        <v>13157</v>
      </c>
      <c r="D11" s="69">
        <v>11959</v>
      </c>
      <c r="E11" s="69">
        <v>11256</v>
      </c>
      <c r="F11" s="69">
        <v>10958</v>
      </c>
      <c r="G11" s="69">
        <v>9638</v>
      </c>
      <c r="H11" s="70">
        <f t="shared" si="0"/>
        <v>88</v>
      </c>
    </row>
    <row r="12" spans="1:8" s="58" customFormat="1" ht="19.5" customHeight="1" x14ac:dyDescent="0.15">
      <c r="A12" s="51" t="s">
        <v>14</v>
      </c>
      <c r="B12" s="67" t="s">
        <v>18</v>
      </c>
      <c r="C12" s="68">
        <v>152</v>
      </c>
      <c r="D12" s="69">
        <v>108</v>
      </c>
      <c r="E12" s="69">
        <v>69</v>
      </c>
      <c r="F12" s="69">
        <v>66</v>
      </c>
      <c r="G12" s="69">
        <v>63</v>
      </c>
      <c r="H12" s="70">
        <f t="shared" si="0"/>
        <v>95.5</v>
      </c>
    </row>
    <row r="13" spans="1:8" s="58" customFormat="1" ht="19.5" customHeight="1" x14ac:dyDescent="0.15">
      <c r="A13" s="51" t="s">
        <v>15</v>
      </c>
      <c r="B13" s="67" t="s">
        <v>18</v>
      </c>
      <c r="C13" s="68">
        <v>312</v>
      </c>
      <c r="D13" s="69">
        <v>268</v>
      </c>
      <c r="E13" s="69">
        <v>236</v>
      </c>
      <c r="F13" s="69">
        <v>101</v>
      </c>
      <c r="G13" s="69">
        <v>82</v>
      </c>
      <c r="H13" s="70">
        <f t="shared" si="0"/>
        <v>81.2</v>
      </c>
    </row>
    <row r="14" spans="1:8" s="58" customFormat="1" ht="19.5" customHeight="1" x14ac:dyDescent="0.15">
      <c r="A14" s="51" t="s">
        <v>16</v>
      </c>
      <c r="B14" s="67" t="s">
        <v>18</v>
      </c>
      <c r="C14" s="68">
        <v>148</v>
      </c>
      <c r="D14" s="69">
        <v>132</v>
      </c>
      <c r="E14" s="69">
        <v>122</v>
      </c>
      <c r="F14" s="69">
        <v>98</v>
      </c>
      <c r="G14" s="69">
        <v>106</v>
      </c>
      <c r="H14" s="70">
        <f t="shared" si="0"/>
        <v>108.2</v>
      </c>
    </row>
    <row r="15" spans="1:8" s="59" customFormat="1" ht="19.5" customHeight="1" x14ac:dyDescent="0.15">
      <c r="A15" s="50" t="s">
        <v>19</v>
      </c>
      <c r="B15" s="71" t="s">
        <v>20</v>
      </c>
      <c r="C15" s="73">
        <v>198.05</v>
      </c>
      <c r="D15" s="74">
        <v>91.7</v>
      </c>
      <c r="E15" s="74">
        <v>67.959999999999994</v>
      </c>
      <c r="F15" s="74">
        <v>152.35</v>
      </c>
      <c r="G15" s="74">
        <v>148.12</v>
      </c>
      <c r="H15" s="75">
        <f t="shared" si="0"/>
        <v>97.22</v>
      </c>
    </row>
    <row r="16" spans="1:8" s="59" customFormat="1" ht="19.5" customHeight="1" x14ac:dyDescent="0.15">
      <c r="A16" s="50" t="s">
        <v>21</v>
      </c>
      <c r="B16" s="71" t="s">
        <v>22</v>
      </c>
      <c r="C16" s="73">
        <v>609.29999999999995</v>
      </c>
      <c r="D16" s="65">
        <v>568.67999999999995</v>
      </c>
      <c r="E16" s="74">
        <v>458.94</v>
      </c>
      <c r="F16" s="74">
        <v>357.71</v>
      </c>
      <c r="G16" s="74">
        <v>378.23</v>
      </c>
      <c r="H16" s="75">
        <f t="shared" si="0"/>
        <v>105.74</v>
      </c>
    </row>
    <row r="17" spans="1:10" s="59" customFormat="1" ht="19.5" customHeight="1" x14ac:dyDescent="0.15">
      <c r="A17" s="50" t="s">
        <v>23</v>
      </c>
      <c r="B17" s="71"/>
      <c r="C17" s="73"/>
      <c r="D17" s="73"/>
      <c r="E17" s="73">
        <v>0</v>
      </c>
      <c r="F17" s="73"/>
      <c r="G17" s="73"/>
      <c r="H17" s="75"/>
    </row>
    <row r="18" spans="1:10" s="58" customFormat="1" ht="19.5" customHeight="1" x14ac:dyDescent="0.15">
      <c r="A18" s="51" t="s">
        <v>24</v>
      </c>
      <c r="B18" s="67" t="s">
        <v>22</v>
      </c>
      <c r="C18" s="76">
        <v>468.37</v>
      </c>
      <c r="D18" s="58">
        <v>407.99</v>
      </c>
      <c r="E18" s="76">
        <v>322.10000000000002</v>
      </c>
      <c r="F18" s="76">
        <v>272.45</v>
      </c>
      <c r="G18" s="76">
        <v>300.45999999999998</v>
      </c>
      <c r="H18" s="70">
        <f t="shared" si="0"/>
        <v>110.3</v>
      </c>
    </row>
    <row r="19" spans="1:10" s="58" customFormat="1" ht="19.5" customHeight="1" x14ac:dyDescent="0.15">
      <c r="A19" s="51" t="s">
        <v>25</v>
      </c>
      <c r="B19" s="67" t="s">
        <v>22</v>
      </c>
      <c r="C19" s="76">
        <v>20.09</v>
      </c>
      <c r="D19" s="58">
        <v>14.94</v>
      </c>
      <c r="E19" s="76">
        <v>11.2</v>
      </c>
      <c r="F19" s="76">
        <v>13.16</v>
      </c>
      <c r="G19" s="76">
        <v>3.57</v>
      </c>
      <c r="H19" s="70">
        <f t="shared" si="0"/>
        <v>27.1</v>
      </c>
    </row>
    <row r="20" spans="1:10" s="58" customFormat="1" ht="19.5" customHeight="1" x14ac:dyDescent="0.15">
      <c r="A20" s="51" t="s">
        <v>26</v>
      </c>
      <c r="B20" s="67" t="s">
        <v>22</v>
      </c>
      <c r="C20" s="76">
        <v>70.64</v>
      </c>
      <c r="D20" s="58">
        <v>100.47</v>
      </c>
      <c r="E20" s="76">
        <v>95.04</v>
      </c>
      <c r="F20" s="76">
        <v>49.25</v>
      </c>
      <c r="G20" s="76">
        <v>46.43</v>
      </c>
      <c r="H20" s="70">
        <f t="shared" si="0"/>
        <v>94.3</v>
      </c>
    </row>
    <row r="21" spans="1:10" s="58" customFormat="1" ht="19.5" customHeight="1" x14ac:dyDescent="0.15">
      <c r="A21" s="51" t="s">
        <v>27</v>
      </c>
      <c r="B21" s="67" t="s">
        <v>22</v>
      </c>
      <c r="C21" s="76">
        <v>50.2</v>
      </c>
      <c r="D21" s="58">
        <v>45.28</v>
      </c>
      <c r="E21" s="76">
        <v>30.59</v>
      </c>
      <c r="F21" s="76">
        <v>22.85</v>
      </c>
      <c r="G21" s="76">
        <v>27.77</v>
      </c>
      <c r="H21" s="70">
        <f t="shared" si="0"/>
        <v>121.5</v>
      </c>
    </row>
    <row r="22" spans="1:10" s="60" customFormat="1" ht="19.5" customHeight="1" x14ac:dyDescent="0.15">
      <c r="A22" s="77" t="s">
        <v>28</v>
      </c>
      <c r="B22" s="67"/>
      <c r="C22" s="78"/>
      <c r="D22" s="78"/>
      <c r="E22" s="79">
        <v>0</v>
      </c>
      <c r="F22" s="79"/>
      <c r="G22" s="79"/>
      <c r="H22" s="70"/>
    </row>
    <row r="23" spans="1:10" s="60" customFormat="1" ht="19.5" customHeight="1" x14ac:dyDescent="0.15">
      <c r="A23" s="80" t="s">
        <v>29</v>
      </c>
      <c r="B23" s="67" t="s">
        <v>22</v>
      </c>
      <c r="C23" s="81">
        <v>433.68</v>
      </c>
      <c r="D23" s="2">
        <v>420.18</v>
      </c>
      <c r="E23" s="76">
        <v>345.21</v>
      </c>
      <c r="F23" s="76">
        <v>268.08</v>
      </c>
      <c r="G23" s="76">
        <v>284.70999999999998</v>
      </c>
      <c r="H23" s="70">
        <f t="shared" si="0"/>
        <v>106.2</v>
      </c>
    </row>
    <row r="24" spans="1:10" s="60" customFormat="1" ht="19.5" customHeight="1" x14ac:dyDescent="0.15">
      <c r="A24" s="80" t="s">
        <v>30</v>
      </c>
      <c r="B24" s="67" t="s">
        <v>22</v>
      </c>
      <c r="C24" s="81">
        <v>91.15</v>
      </c>
      <c r="D24" s="2">
        <v>71.569999999999993</v>
      </c>
      <c r="E24" s="76">
        <v>76.67</v>
      </c>
      <c r="F24" s="76">
        <v>60.35</v>
      </c>
      <c r="G24" s="76">
        <v>51.99</v>
      </c>
      <c r="H24" s="70">
        <f t="shared" si="0"/>
        <v>86.1</v>
      </c>
    </row>
    <row r="25" spans="1:10" s="60" customFormat="1" ht="19.5" customHeight="1" x14ac:dyDescent="0.15">
      <c r="A25" s="80" t="s">
        <v>31</v>
      </c>
      <c r="B25" s="67" t="s">
        <v>22</v>
      </c>
      <c r="C25" s="81">
        <v>8.51</v>
      </c>
      <c r="D25" s="2">
        <v>11.53</v>
      </c>
      <c r="E25" s="76">
        <v>10.210000000000001</v>
      </c>
      <c r="F25" s="76">
        <v>2.86</v>
      </c>
      <c r="G25" s="76">
        <v>9.59</v>
      </c>
      <c r="H25" s="70">
        <f t="shared" si="0"/>
        <v>335.3</v>
      </c>
    </row>
    <row r="26" spans="1:10" s="60" customFormat="1" ht="19.5" customHeight="1" x14ac:dyDescent="0.15">
      <c r="A26" s="80" t="s">
        <v>32</v>
      </c>
      <c r="B26" s="67" t="s">
        <v>22</v>
      </c>
      <c r="C26" s="81">
        <v>75.959999999999994</v>
      </c>
      <c r="D26" s="2">
        <v>65.400000000000006</v>
      </c>
      <c r="E26" s="76">
        <v>26.84</v>
      </c>
      <c r="F26" s="76">
        <v>26.41</v>
      </c>
      <c r="G26" s="76">
        <v>31.94</v>
      </c>
      <c r="H26" s="70">
        <f t="shared" si="0"/>
        <v>120.9</v>
      </c>
    </row>
    <row r="27" spans="1:10" s="58" customFormat="1" ht="19.5" customHeight="1" x14ac:dyDescent="0.15">
      <c r="A27" s="50" t="s">
        <v>33</v>
      </c>
      <c r="B27" s="67"/>
      <c r="C27" s="76"/>
      <c r="D27" s="76"/>
      <c r="E27" s="76">
        <v>0</v>
      </c>
      <c r="F27" s="76"/>
      <c r="G27" s="76"/>
      <c r="H27" s="70"/>
    </row>
    <row r="28" spans="1:10" s="58" customFormat="1" ht="19.5" customHeight="1" x14ac:dyDescent="0.15">
      <c r="A28" s="51" t="s">
        <v>34</v>
      </c>
      <c r="B28" s="67" t="s">
        <v>22</v>
      </c>
      <c r="C28" s="76">
        <v>591.53</v>
      </c>
      <c r="D28" s="2">
        <v>553.87</v>
      </c>
      <c r="E28" s="76">
        <v>442.06</v>
      </c>
      <c r="F28" s="76">
        <v>352.96</v>
      </c>
      <c r="G28" s="76">
        <v>375.92</v>
      </c>
      <c r="H28" s="70">
        <f t="shared" si="0"/>
        <v>106.5</v>
      </c>
    </row>
    <row r="29" spans="1:10" s="58" customFormat="1" ht="19.5" customHeight="1" x14ac:dyDescent="0.15">
      <c r="A29" s="51" t="s">
        <v>35</v>
      </c>
      <c r="B29" s="67" t="s">
        <v>22</v>
      </c>
      <c r="C29" s="76">
        <v>13.32</v>
      </c>
      <c r="D29" s="2">
        <v>12.79</v>
      </c>
      <c r="E29" s="76">
        <v>10.199999999999999</v>
      </c>
      <c r="F29" s="76">
        <v>3.63</v>
      </c>
      <c r="G29" s="76">
        <v>0.92</v>
      </c>
      <c r="H29" s="70">
        <f t="shared" si="0"/>
        <v>25.3</v>
      </c>
      <c r="J29" s="136"/>
    </row>
    <row r="30" spans="1:10" s="58" customFormat="1" ht="19.5" customHeight="1" x14ac:dyDescent="0.15">
      <c r="A30" s="51" t="s">
        <v>36</v>
      </c>
      <c r="B30" s="67" t="s">
        <v>22</v>
      </c>
      <c r="C30" s="76">
        <v>4.4400000000000004</v>
      </c>
      <c r="D30" s="2">
        <v>2.02</v>
      </c>
      <c r="E30" s="76">
        <v>6.68</v>
      </c>
      <c r="F30" s="76">
        <v>1.1200000000000001</v>
      </c>
      <c r="G30" s="76">
        <v>1.39</v>
      </c>
      <c r="H30" s="70">
        <f t="shared" si="0"/>
        <v>124.1</v>
      </c>
    </row>
    <row r="31" spans="1:10" s="58" customFormat="1" ht="19.5" customHeight="1" x14ac:dyDescent="0.15">
      <c r="A31" s="50" t="s">
        <v>37</v>
      </c>
      <c r="B31" s="71" t="s">
        <v>22</v>
      </c>
      <c r="C31" s="73">
        <v>794.08</v>
      </c>
      <c r="D31" s="72">
        <v>779.31</v>
      </c>
      <c r="E31" s="82">
        <v>671.14</v>
      </c>
      <c r="F31" s="144">
        <v>607.79999999999995</v>
      </c>
      <c r="G31" s="82">
        <v>697.95</v>
      </c>
      <c r="H31" s="66">
        <f t="shared" si="0"/>
        <v>114.8</v>
      </c>
    </row>
    <row r="32" spans="1:10" s="58" customFormat="1" ht="19.5" customHeight="1" x14ac:dyDescent="0.15">
      <c r="A32" s="51" t="s">
        <v>38</v>
      </c>
      <c r="B32" s="67" t="s">
        <v>22</v>
      </c>
      <c r="C32" s="76">
        <v>156.15</v>
      </c>
      <c r="D32" s="60">
        <v>189.89</v>
      </c>
      <c r="E32" s="83">
        <v>157.58000000000001</v>
      </c>
      <c r="F32" s="83">
        <v>194.65</v>
      </c>
      <c r="G32" s="83">
        <v>182.98</v>
      </c>
      <c r="H32" s="70">
        <f t="shared" si="0"/>
        <v>94</v>
      </c>
    </row>
    <row r="33" spans="1:8" s="58" customFormat="1" ht="19.5" customHeight="1" x14ac:dyDescent="0.15">
      <c r="A33" s="51" t="s">
        <v>39</v>
      </c>
      <c r="B33" s="67" t="s">
        <v>22</v>
      </c>
      <c r="C33" s="76">
        <v>637.92999999999995</v>
      </c>
      <c r="D33" s="60">
        <v>589.41</v>
      </c>
      <c r="E33" s="83">
        <v>513.55999999999995</v>
      </c>
      <c r="F33" s="83">
        <v>413.15</v>
      </c>
      <c r="G33" s="83">
        <v>514.97</v>
      </c>
      <c r="H33" s="70">
        <f t="shared" si="0"/>
        <v>124.6</v>
      </c>
    </row>
    <row r="34" spans="1:8" s="58" customFormat="1" ht="19.5" customHeight="1" x14ac:dyDescent="0.15">
      <c r="A34" s="51" t="s">
        <v>40</v>
      </c>
      <c r="B34" s="67" t="s">
        <v>22</v>
      </c>
      <c r="C34" s="76">
        <v>41.77</v>
      </c>
      <c r="D34" s="60">
        <v>42.63</v>
      </c>
      <c r="E34" s="83">
        <v>38.159999999999997</v>
      </c>
      <c r="F34" s="83">
        <v>24.92</v>
      </c>
      <c r="G34" s="83">
        <v>67.64</v>
      </c>
      <c r="H34" s="70">
        <f t="shared" si="0"/>
        <v>271.39999999999998</v>
      </c>
    </row>
    <row r="35" spans="1:8" s="58" customFormat="1" ht="19.5" customHeight="1" thickBot="1" x14ac:dyDescent="0.2">
      <c r="A35" s="52" t="s">
        <v>209</v>
      </c>
      <c r="B35" s="84" t="s">
        <v>22</v>
      </c>
      <c r="C35" s="85"/>
      <c r="D35" s="85"/>
      <c r="E35" s="85"/>
      <c r="F35" s="85"/>
      <c r="G35" s="85"/>
      <c r="H35" s="86"/>
    </row>
    <row r="36" spans="1:8" ht="24.95" customHeight="1" x14ac:dyDescent="0.15">
      <c r="A36" s="155" t="s">
        <v>41</v>
      </c>
      <c r="B36" s="155"/>
      <c r="C36" s="155"/>
      <c r="D36" s="155"/>
      <c r="E36" s="155"/>
      <c r="F36" s="155"/>
      <c r="G36" s="155"/>
      <c r="H36" s="155"/>
    </row>
    <row r="37" spans="1:8" s="58" customFormat="1" ht="20.100000000000001" customHeight="1" thickBot="1" x14ac:dyDescent="0.2">
      <c r="A37" s="2"/>
      <c r="B37" s="2"/>
      <c r="C37" s="2"/>
      <c r="D37" s="2"/>
      <c r="E37" s="2"/>
      <c r="F37" s="156"/>
      <c r="G37" s="156"/>
      <c r="H37" s="156"/>
    </row>
    <row r="38" spans="1:8" s="58" customFormat="1" ht="24.95" customHeight="1" x14ac:dyDescent="0.15">
      <c r="A38" s="148" t="s">
        <v>9</v>
      </c>
      <c r="B38" s="152" t="s">
        <v>10</v>
      </c>
      <c r="C38" s="152">
        <v>2014</v>
      </c>
      <c r="D38" s="152">
        <v>2015</v>
      </c>
      <c r="E38" s="152">
        <v>2016</v>
      </c>
      <c r="F38" s="152">
        <v>2017</v>
      </c>
      <c r="G38" s="152">
        <v>2018</v>
      </c>
      <c r="H38" s="154" t="s">
        <v>42</v>
      </c>
    </row>
    <row r="39" spans="1:8" s="58" customFormat="1" ht="24.95" customHeight="1" x14ac:dyDescent="0.15">
      <c r="A39" s="149"/>
      <c r="B39" s="153"/>
      <c r="C39" s="153"/>
      <c r="D39" s="153"/>
      <c r="E39" s="153"/>
      <c r="F39" s="153"/>
      <c r="G39" s="153"/>
      <c r="H39" s="158"/>
    </row>
    <row r="40" spans="1:8" s="58" customFormat="1" ht="18.95" customHeight="1" x14ac:dyDescent="0.15">
      <c r="A40" s="51" t="s">
        <v>43</v>
      </c>
      <c r="B40" s="67" t="s">
        <v>22</v>
      </c>
      <c r="C40" s="76">
        <v>399.42</v>
      </c>
      <c r="D40" s="60">
        <v>397.28</v>
      </c>
      <c r="E40" s="87">
        <v>318.89999999999998</v>
      </c>
      <c r="F40" s="87">
        <v>208.18</v>
      </c>
      <c r="G40" s="87">
        <v>208.35</v>
      </c>
      <c r="H40" s="70">
        <f>G40/F40*100</f>
        <v>100.1</v>
      </c>
    </row>
    <row r="41" spans="1:8" s="58" customFormat="1" ht="18.95" customHeight="1" x14ac:dyDescent="0.15">
      <c r="A41" s="51" t="s">
        <v>44</v>
      </c>
      <c r="B41" s="67" t="s">
        <v>22</v>
      </c>
      <c r="C41" s="76">
        <v>196.74</v>
      </c>
      <c r="D41" s="60">
        <v>149.51</v>
      </c>
      <c r="E41" s="87">
        <v>156.5</v>
      </c>
      <c r="F41" s="87">
        <v>180.04</v>
      </c>
      <c r="G41" s="87">
        <v>238.98</v>
      </c>
      <c r="H41" s="70">
        <f>G41/F41*100</f>
        <v>132.69999999999999</v>
      </c>
    </row>
    <row r="42" spans="1:8" s="58" customFormat="1" ht="18.95" customHeight="1" x14ac:dyDescent="0.15">
      <c r="A42" s="50" t="s">
        <v>45</v>
      </c>
      <c r="B42" s="71" t="s">
        <v>22</v>
      </c>
      <c r="C42" s="73">
        <v>205.15</v>
      </c>
      <c r="D42" s="65">
        <v>147.18</v>
      </c>
      <c r="E42" s="74">
        <v>208.98</v>
      </c>
      <c r="F42" s="74">
        <v>91.06</v>
      </c>
      <c r="G42" s="74">
        <v>103.69</v>
      </c>
      <c r="H42" s="66">
        <f>G42/F42*100</f>
        <v>113.9</v>
      </c>
    </row>
    <row r="43" spans="1:8" s="59" customFormat="1" ht="18.95" customHeight="1" x14ac:dyDescent="0.15">
      <c r="A43" s="50" t="s">
        <v>46</v>
      </c>
      <c r="B43" s="71" t="s">
        <v>20</v>
      </c>
      <c r="C43" s="88">
        <v>4908.05</v>
      </c>
      <c r="D43" s="88">
        <v>4520.72</v>
      </c>
      <c r="E43" s="88">
        <v>4257.03</v>
      </c>
      <c r="F43" s="88">
        <v>3848.64</v>
      </c>
      <c r="G43" s="88">
        <v>3610.34</v>
      </c>
      <c r="H43" s="66">
        <f t="shared" ref="H43:H62" si="1">G43/F43*100</f>
        <v>93.8</v>
      </c>
    </row>
    <row r="44" spans="1:8" s="58" customFormat="1" ht="18.95" customHeight="1" x14ac:dyDescent="0.15">
      <c r="A44" s="51" t="s">
        <v>47</v>
      </c>
      <c r="B44" s="67" t="s">
        <v>20</v>
      </c>
      <c r="C44" s="89">
        <v>3689.8</v>
      </c>
      <c r="D44" s="89">
        <v>3402</v>
      </c>
      <c r="E44" s="89">
        <v>3151.35</v>
      </c>
      <c r="F44" s="89">
        <v>2882.44</v>
      </c>
      <c r="G44" s="89">
        <v>2739.02</v>
      </c>
      <c r="H44" s="90">
        <f t="shared" si="1"/>
        <v>95</v>
      </c>
    </row>
    <row r="45" spans="1:8" s="58" customFormat="1" ht="18.95" customHeight="1" x14ac:dyDescent="0.15">
      <c r="A45" s="51" t="s">
        <v>48</v>
      </c>
      <c r="B45" s="67" t="s">
        <v>20</v>
      </c>
      <c r="C45" s="76">
        <v>106.77</v>
      </c>
      <c r="D45" s="76">
        <v>87.91</v>
      </c>
      <c r="E45" s="76">
        <v>93.6</v>
      </c>
      <c r="F45" s="76">
        <v>89.46</v>
      </c>
      <c r="G45" s="76">
        <v>52.16</v>
      </c>
      <c r="H45" s="90">
        <f t="shared" si="1"/>
        <v>58.3</v>
      </c>
    </row>
    <row r="46" spans="1:8" s="58" customFormat="1" ht="18.95" customHeight="1" x14ac:dyDescent="0.15">
      <c r="A46" s="51" t="s">
        <v>49</v>
      </c>
      <c r="B46" s="67" t="s">
        <v>20</v>
      </c>
      <c r="C46" s="76">
        <v>499.73</v>
      </c>
      <c r="D46" s="76">
        <v>525.71</v>
      </c>
      <c r="E46" s="76">
        <v>511.59</v>
      </c>
      <c r="F46" s="76">
        <v>403.73250000000002</v>
      </c>
      <c r="G46" s="76">
        <v>359.08</v>
      </c>
      <c r="H46" s="90">
        <f t="shared" si="1"/>
        <v>88.9</v>
      </c>
    </row>
    <row r="47" spans="1:8" s="58" customFormat="1" ht="18.95" customHeight="1" x14ac:dyDescent="0.15">
      <c r="A47" s="51" t="s">
        <v>50</v>
      </c>
      <c r="B47" s="67" t="s">
        <v>20</v>
      </c>
      <c r="C47" s="76">
        <v>611.75</v>
      </c>
      <c r="D47" s="76">
        <v>505.1</v>
      </c>
      <c r="E47" s="76">
        <v>500.5</v>
      </c>
      <c r="F47" s="76">
        <v>473.01</v>
      </c>
      <c r="G47" s="76">
        <v>460.09</v>
      </c>
      <c r="H47" s="90">
        <f t="shared" si="1"/>
        <v>97.3</v>
      </c>
    </row>
    <row r="48" spans="1:8" s="59" customFormat="1" ht="18.95" customHeight="1" x14ac:dyDescent="0.15">
      <c r="A48" s="50" t="s">
        <v>51</v>
      </c>
      <c r="B48" s="71" t="s">
        <v>20</v>
      </c>
      <c r="C48" s="73">
        <v>422.5</v>
      </c>
      <c r="D48" s="59">
        <v>377.02</v>
      </c>
      <c r="E48" s="73">
        <v>554.66</v>
      </c>
      <c r="F48" s="73">
        <v>221.43</v>
      </c>
      <c r="G48" s="73">
        <v>228.89</v>
      </c>
      <c r="H48" s="66">
        <f t="shared" si="1"/>
        <v>103.4</v>
      </c>
    </row>
    <row r="49" spans="1:8" s="58" customFormat="1" ht="18.95" customHeight="1" x14ac:dyDescent="0.15">
      <c r="A49" s="51" t="s">
        <v>47</v>
      </c>
      <c r="B49" s="67" t="s">
        <v>20</v>
      </c>
      <c r="C49" s="76">
        <v>340.24</v>
      </c>
      <c r="D49" s="58">
        <v>296.13</v>
      </c>
      <c r="E49" s="76">
        <v>392.72</v>
      </c>
      <c r="F49" s="76">
        <v>185.73</v>
      </c>
      <c r="G49" s="76">
        <v>181.85</v>
      </c>
      <c r="H49" s="90">
        <f t="shared" si="1"/>
        <v>97.9</v>
      </c>
    </row>
    <row r="50" spans="1:8" s="58" customFormat="1" ht="18.95" customHeight="1" x14ac:dyDescent="0.15">
      <c r="A50" s="51" t="s">
        <v>48</v>
      </c>
      <c r="B50" s="67" t="s">
        <v>20</v>
      </c>
      <c r="C50" s="76">
        <v>0.79</v>
      </c>
      <c r="D50" s="58">
        <v>0.97</v>
      </c>
      <c r="E50" s="76">
        <v>8.7799999999999994</v>
      </c>
      <c r="F50" s="76">
        <v>16.98</v>
      </c>
      <c r="G50" s="76">
        <v>0.14000000000000001</v>
      </c>
      <c r="H50" s="90">
        <f t="shared" si="1"/>
        <v>0.8</v>
      </c>
    </row>
    <row r="51" spans="1:8" s="58" customFormat="1" ht="18.95" customHeight="1" x14ac:dyDescent="0.15">
      <c r="A51" s="51" t="s">
        <v>49</v>
      </c>
      <c r="B51" s="67" t="s">
        <v>20</v>
      </c>
      <c r="C51" s="76">
        <v>38.79</v>
      </c>
      <c r="D51" s="58">
        <v>39.82</v>
      </c>
      <c r="E51" s="76">
        <v>90.6</v>
      </c>
      <c r="F51" s="76">
        <v>8.3699999999999992</v>
      </c>
      <c r="G51" s="76">
        <v>36.49</v>
      </c>
      <c r="H51" s="90">
        <f t="shared" si="1"/>
        <v>436</v>
      </c>
    </row>
    <row r="52" spans="1:8" s="58" customFormat="1" ht="18.95" customHeight="1" x14ac:dyDescent="0.15">
      <c r="A52" s="51" t="s">
        <v>50</v>
      </c>
      <c r="B52" s="67" t="s">
        <v>20</v>
      </c>
      <c r="C52" s="76">
        <v>42.69</v>
      </c>
      <c r="D52" s="91">
        <v>40.1</v>
      </c>
      <c r="E52" s="76">
        <v>62.56</v>
      </c>
      <c r="F52" s="76">
        <v>10.35</v>
      </c>
      <c r="G52" s="76">
        <v>10.42</v>
      </c>
      <c r="H52" s="90">
        <f t="shared" si="1"/>
        <v>100.7</v>
      </c>
    </row>
    <row r="53" spans="1:8" s="59" customFormat="1" ht="18.95" customHeight="1" x14ac:dyDescent="0.15">
      <c r="A53" s="50" t="s">
        <v>52</v>
      </c>
      <c r="B53" s="71" t="s">
        <v>20</v>
      </c>
      <c r="C53" s="73">
        <v>852.45</v>
      </c>
      <c r="D53" s="59">
        <v>791.54</v>
      </c>
      <c r="E53" s="73">
        <v>852.42</v>
      </c>
      <c r="F53" s="73">
        <v>734.72</v>
      </c>
      <c r="G53" s="73">
        <v>647.91999999999996</v>
      </c>
      <c r="H53" s="66">
        <f t="shared" si="1"/>
        <v>88.2</v>
      </c>
    </row>
    <row r="54" spans="1:8" s="58" customFormat="1" ht="18.95" customHeight="1" x14ac:dyDescent="0.15">
      <c r="A54" s="51" t="s">
        <v>47</v>
      </c>
      <c r="B54" s="67" t="s">
        <v>20</v>
      </c>
      <c r="C54" s="76">
        <v>716.26</v>
      </c>
      <c r="D54" s="58">
        <v>667.15</v>
      </c>
      <c r="E54" s="76">
        <v>681.3</v>
      </c>
      <c r="F54" s="76">
        <v>638.05999999999995</v>
      </c>
      <c r="G54" s="76">
        <v>572.07000000000005</v>
      </c>
      <c r="H54" s="90">
        <f t="shared" si="1"/>
        <v>89.7</v>
      </c>
    </row>
    <row r="55" spans="1:8" s="58" customFormat="1" ht="18.95" customHeight="1" x14ac:dyDescent="0.15">
      <c r="A55" s="51" t="s">
        <v>48</v>
      </c>
      <c r="B55" s="67" t="s">
        <v>20</v>
      </c>
      <c r="C55" s="76">
        <v>8.2200000000000006</v>
      </c>
      <c r="D55" s="58">
        <v>10.35</v>
      </c>
      <c r="E55" s="76">
        <v>10.73</v>
      </c>
      <c r="F55" s="76">
        <v>29.77</v>
      </c>
      <c r="G55" s="76">
        <v>13.72</v>
      </c>
      <c r="H55" s="90">
        <f t="shared" si="1"/>
        <v>46.1</v>
      </c>
    </row>
    <row r="56" spans="1:8" s="58" customFormat="1" ht="18.95" customHeight="1" x14ac:dyDescent="0.15">
      <c r="A56" s="51" t="s">
        <v>49</v>
      </c>
      <c r="B56" s="67" t="s">
        <v>20</v>
      </c>
      <c r="C56" s="76">
        <v>61.76</v>
      </c>
      <c r="D56" s="58">
        <v>67.38</v>
      </c>
      <c r="E56" s="76">
        <v>110.34</v>
      </c>
      <c r="F56" s="76">
        <v>31.03</v>
      </c>
      <c r="G56" s="76">
        <v>34.08</v>
      </c>
      <c r="H56" s="90">
        <f t="shared" si="1"/>
        <v>109.8</v>
      </c>
    </row>
    <row r="57" spans="1:8" s="58" customFormat="1" ht="18.95" customHeight="1" x14ac:dyDescent="0.15">
      <c r="A57" s="51" t="s">
        <v>50</v>
      </c>
      <c r="B57" s="67" t="s">
        <v>20</v>
      </c>
      <c r="C57" s="76">
        <v>66.209999999999994</v>
      </c>
      <c r="D57" s="58">
        <v>46.65</v>
      </c>
      <c r="E57" s="76">
        <v>50.04</v>
      </c>
      <c r="F57" s="76">
        <v>35.86</v>
      </c>
      <c r="G57" s="76">
        <v>28.05</v>
      </c>
      <c r="H57" s="90">
        <f t="shared" si="1"/>
        <v>78.2</v>
      </c>
    </row>
    <row r="58" spans="1:8" s="59" customFormat="1" ht="18.95" customHeight="1" x14ac:dyDescent="0.15">
      <c r="A58" s="50" t="s">
        <v>53</v>
      </c>
      <c r="B58" s="71" t="s">
        <v>22</v>
      </c>
      <c r="C58" s="73">
        <v>451.05</v>
      </c>
      <c r="D58" s="59">
        <v>417.78</v>
      </c>
      <c r="E58" s="73">
        <v>402.05</v>
      </c>
      <c r="F58" s="73">
        <v>393.79</v>
      </c>
      <c r="G58" s="73">
        <v>445.76</v>
      </c>
      <c r="H58" s="66">
        <f t="shared" si="1"/>
        <v>113.2</v>
      </c>
    </row>
    <row r="59" spans="1:8" s="58" customFormat="1" ht="18.95" customHeight="1" x14ac:dyDescent="0.15">
      <c r="A59" s="51" t="s">
        <v>47</v>
      </c>
      <c r="B59" s="67" t="s">
        <v>22</v>
      </c>
      <c r="C59" s="76">
        <v>351.55</v>
      </c>
      <c r="D59" s="58">
        <v>332.97</v>
      </c>
      <c r="E59" s="76">
        <v>307.91000000000003</v>
      </c>
      <c r="F59" s="76">
        <v>329.84</v>
      </c>
      <c r="G59" s="76">
        <v>387.71</v>
      </c>
      <c r="H59" s="90">
        <f t="shared" si="1"/>
        <v>117.5</v>
      </c>
    </row>
    <row r="60" spans="1:8" s="58" customFormat="1" ht="18.95" customHeight="1" x14ac:dyDescent="0.15">
      <c r="A60" s="51" t="s">
        <v>48</v>
      </c>
      <c r="B60" s="67" t="s">
        <v>22</v>
      </c>
      <c r="C60" s="76">
        <v>8.35</v>
      </c>
      <c r="D60" s="58">
        <v>9.59</v>
      </c>
      <c r="E60" s="76">
        <v>2.27</v>
      </c>
      <c r="F60" s="76">
        <v>23.19</v>
      </c>
      <c r="G60" s="76">
        <v>9.83</v>
      </c>
      <c r="H60" s="90">
        <f t="shared" si="1"/>
        <v>42.4</v>
      </c>
    </row>
    <row r="61" spans="1:8" s="58" customFormat="1" ht="18.95" customHeight="1" x14ac:dyDescent="0.15">
      <c r="A61" s="51" t="s">
        <v>49</v>
      </c>
      <c r="B61" s="67" t="s">
        <v>22</v>
      </c>
      <c r="C61" s="76">
        <v>72.709999999999994</v>
      </c>
      <c r="D61" s="91">
        <v>60.2</v>
      </c>
      <c r="E61" s="76">
        <v>78.75</v>
      </c>
      <c r="F61" s="76">
        <v>28.05</v>
      </c>
      <c r="G61" s="76">
        <v>36.43</v>
      </c>
      <c r="H61" s="90">
        <f t="shared" si="1"/>
        <v>129.9</v>
      </c>
    </row>
    <row r="62" spans="1:8" s="58" customFormat="1" ht="18.95" customHeight="1" x14ac:dyDescent="0.15">
      <c r="A62" s="51" t="s">
        <v>50</v>
      </c>
      <c r="B62" s="67" t="s">
        <v>22</v>
      </c>
      <c r="C62" s="89">
        <v>18.45</v>
      </c>
      <c r="D62" s="58">
        <v>15.02</v>
      </c>
      <c r="E62" s="76">
        <v>13.12</v>
      </c>
      <c r="F62" s="76">
        <v>12.71</v>
      </c>
      <c r="G62" s="76">
        <v>11.79</v>
      </c>
      <c r="H62" s="90">
        <f t="shared" si="1"/>
        <v>92.8</v>
      </c>
    </row>
    <row r="63" spans="1:8" s="61" customFormat="1" ht="18.95" customHeight="1" x14ac:dyDescent="0.15">
      <c r="A63" s="50" t="s">
        <v>54</v>
      </c>
      <c r="B63" s="71" t="s">
        <v>55</v>
      </c>
      <c r="C63" s="92">
        <f t="shared" ref="C63:E63" si="2">C58/C53*10000</f>
        <v>5291</v>
      </c>
      <c r="D63" s="92">
        <f t="shared" si="2"/>
        <v>5278</v>
      </c>
      <c r="E63" s="92">
        <f t="shared" si="2"/>
        <v>4717</v>
      </c>
      <c r="F63" s="92">
        <v>5360</v>
      </c>
      <c r="G63" s="92">
        <v>6880</v>
      </c>
      <c r="H63" s="66">
        <f t="shared" ref="H63:H68" si="3">G63/F63*100</f>
        <v>128.4</v>
      </c>
    </row>
    <row r="64" spans="1:8" s="61" customFormat="1" ht="18.95" customHeight="1" x14ac:dyDescent="0.15">
      <c r="A64" s="51" t="s">
        <v>47</v>
      </c>
      <c r="B64" s="67" t="s">
        <v>55</v>
      </c>
      <c r="C64" s="93">
        <f t="shared" ref="C64:E64" si="4">C59/C54*10000</f>
        <v>4908</v>
      </c>
      <c r="D64" s="93">
        <f t="shared" si="4"/>
        <v>4991</v>
      </c>
      <c r="E64" s="93">
        <f t="shared" si="4"/>
        <v>4519</v>
      </c>
      <c r="F64" s="93">
        <v>5169</v>
      </c>
      <c r="G64" s="93">
        <v>6777</v>
      </c>
      <c r="H64" s="90">
        <f t="shared" si="3"/>
        <v>131.1</v>
      </c>
    </row>
    <row r="65" spans="1:8" s="61" customFormat="1" ht="18.95" customHeight="1" x14ac:dyDescent="0.15">
      <c r="A65" s="51" t="s">
        <v>48</v>
      </c>
      <c r="B65" s="67" t="s">
        <v>55</v>
      </c>
      <c r="C65" s="93">
        <f t="shared" ref="C65:E65" si="5">C60/C55*10000</f>
        <v>10158</v>
      </c>
      <c r="D65" s="93">
        <f t="shared" si="5"/>
        <v>9266</v>
      </c>
      <c r="E65" s="93">
        <f t="shared" si="5"/>
        <v>2116</v>
      </c>
      <c r="F65" s="93">
        <v>7788</v>
      </c>
      <c r="G65" s="93">
        <v>7162</v>
      </c>
      <c r="H65" s="90">
        <f t="shared" si="3"/>
        <v>92</v>
      </c>
    </row>
    <row r="66" spans="1:8" s="61" customFormat="1" ht="18.95" customHeight="1" x14ac:dyDescent="0.15">
      <c r="A66" s="51" t="s">
        <v>49</v>
      </c>
      <c r="B66" s="67" t="s">
        <v>55</v>
      </c>
      <c r="C66" s="93">
        <f t="shared" ref="C66:E66" si="6">C61/C56*10000</f>
        <v>11773</v>
      </c>
      <c r="D66" s="93">
        <f t="shared" si="6"/>
        <v>8934</v>
      </c>
      <c r="E66" s="93">
        <f t="shared" si="6"/>
        <v>7137</v>
      </c>
      <c r="F66" s="93">
        <v>9040</v>
      </c>
      <c r="G66" s="93">
        <v>10691</v>
      </c>
      <c r="H66" s="90">
        <f t="shared" si="3"/>
        <v>118.3</v>
      </c>
    </row>
    <row r="67" spans="1:8" s="61" customFormat="1" ht="18.95" customHeight="1" x14ac:dyDescent="0.15">
      <c r="A67" s="51" t="s">
        <v>50</v>
      </c>
      <c r="B67" s="67" t="s">
        <v>55</v>
      </c>
      <c r="C67" s="93">
        <f t="shared" ref="C67:E67" si="7">C62/C57*10000</f>
        <v>2787</v>
      </c>
      <c r="D67" s="93">
        <f t="shared" si="7"/>
        <v>3220</v>
      </c>
      <c r="E67" s="93">
        <f t="shared" si="7"/>
        <v>2622</v>
      </c>
      <c r="F67" s="93">
        <v>3544</v>
      </c>
      <c r="G67" s="93">
        <v>4202</v>
      </c>
      <c r="H67" s="90">
        <f t="shared" si="3"/>
        <v>118.6</v>
      </c>
    </row>
    <row r="68" spans="1:8" s="58" customFormat="1" ht="18.95" customHeight="1" x14ac:dyDescent="0.15">
      <c r="A68" s="41" t="s">
        <v>56</v>
      </c>
      <c r="B68" s="71" t="s">
        <v>22</v>
      </c>
      <c r="C68" s="88">
        <v>235.23</v>
      </c>
      <c r="D68" s="65">
        <v>238.59</v>
      </c>
      <c r="E68" s="65">
        <v>284.67</v>
      </c>
      <c r="F68" s="65">
        <v>328.13</v>
      </c>
      <c r="G68" s="65">
        <v>256.38</v>
      </c>
      <c r="H68" s="66">
        <f t="shared" si="3"/>
        <v>78.099999999999994</v>
      </c>
    </row>
    <row r="69" spans="1:8" ht="18.95" customHeight="1" x14ac:dyDescent="0.15">
      <c r="A69" s="41" t="s">
        <v>57</v>
      </c>
      <c r="B69" s="71" t="s">
        <v>22</v>
      </c>
      <c r="C69" s="88">
        <v>2.52</v>
      </c>
      <c r="D69" s="65">
        <v>-2.27</v>
      </c>
      <c r="E69" s="65">
        <v>21.02</v>
      </c>
      <c r="F69" s="145">
        <v>22.5</v>
      </c>
      <c r="G69" s="65">
        <v>29.16</v>
      </c>
      <c r="H69" s="66">
        <f>G69/F69*100</f>
        <v>129.6</v>
      </c>
    </row>
    <row r="70" spans="1:8" ht="18.95" customHeight="1" thickBot="1" x14ac:dyDescent="0.2">
      <c r="A70" s="94" t="s">
        <v>58</v>
      </c>
      <c r="B70" s="95" t="s">
        <v>59</v>
      </c>
      <c r="C70" s="96">
        <v>86.35</v>
      </c>
      <c r="D70" s="96">
        <v>86.89</v>
      </c>
      <c r="E70" s="96">
        <v>86.21</v>
      </c>
      <c r="F70" s="96">
        <v>83.14</v>
      </c>
      <c r="G70" s="96">
        <v>81.5</v>
      </c>
      <c r="H70" s="97">
        <f>G70-F70</f>
        <v>-1.64</v>
      </c>
    </row>
    <row r="71" spans="1:8" ht="18.95" customHeight="1" x14ac:dyDescent="0.15">
      <c r="A71" s="157" t="s">
        <v>60</v>
      </c>
      <c r="B71" s="157"/>
      <c r="C71" s="157"/>
      <c r="D71" s="157"/>
      <c r="E71" s="157"/>
      <c r="F71" s="157"/>
      <c r="G71" s="157"/>
      <c r="H71" s="157"/>
    </row>
  </sheetData>
  <mergeCells count="21">
    <mergeCell ref="F38:F39"/>
    <mergeCell ref="G3:G4"/>
    <mergeCell ref="G38:G39"/>
    <mergeCell ref="H3:H4"/>
    <mergeCell ref="H38:H39"/>
    <mergeCell ref="A1:H1"/>
    <mergeCell ref="F2:H2"/>
    <mergeCell ref="A36:H36"/>
    <mergeCell ref="F37:H37"/>
    <mergeCell ref="A71:H71"/>
    <mergeCell ref="A3:A4"/>
    <mergeCell ref="A38:A39"/>
    <mergeCell ref="B3:B4"/>
    <mergeCell ref="B38:B39"/>
    <mergeCell ref="C3:C4"/>
    <mergeCell ref="C38:C39"/>
    <mergeCell ref="D3:D4"/>
    <mergeCell ref="D38:D39"/>
    <mergeCell ref="E3:E4"/>
    <mergeCell ref="E38:E39"/>
    <mergeCell ref="F3:F4"/>
  </mergeCells>
  <phoneticPr fontId="16" type="noConversion"/>
  <printOptions horizontalCentered="1" verticalCentered="1"/>
  <pageMargins left="0.70902777777777803" right="0.70902777777777803" top="0.75" bottom="0.75" header="0.50902777777777797" footer="0.50902777777777797"/>
  <pageSetup paperSize="9" orientation="portrait" blackAndWhite="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38"/>
  <sheetViews>
    <sheetView showGridLines="0" showZeros="0" workbookViewId="0">
      <selection activeCell="R27" sqref="R27"/>
    </sheetView>
  </sheetViews>
  <sheetFormatPr defaultColWidth="9" defaultRowHeight="11.25" x14ac:dyDescent="0.15"/>
  <cols>
    <col min="1" max="1" width="26.25" style="5" customWidth="1"/>
    <col min="2" max="2" width="6.875" style="5" customWidth="1"/>
    <col min="3" max="3" width="7.875" style="5" customWidth="1"/>
    <col min="4" max="4" width="8.5" style="5"/>
    <col min="5" max="5" width="7.375" style="5" customWidth="1"/>
    <col min="6" max="6" width="7.25" style="5" customWidth="1"/>
    <col min="7" max="7" width="6.625" style="5" customWidth="1"/>
    <col min="8" max="8" width="7" style="5" customWidth="1"/>
    <col min="9" max="9" width="6.375" style="5" customWidth="1"/>
    <col min="10" max="10" width="8.125" style="5" customWidth="1"/>
    <col min="11" max="11" width="8.375" style="5" customWidth="1"/>
    <col min="12" max="12" width="8.625" style="5" customWidth="1"/>
    <col min="13" max="13" width="8.5" style="5" customWidth="1"/>
    <col min="14" max="14" width="7.25" style="5" customWidth="1"/>
    <col min="15" max="15" width="8.125" style="5" customWidth="1"/>
    <col min="16" max="179" width="6.875" style="5" customWidth="1"/>
    <col min="180" max="180" width="9" style="5" customWidth="1"/>
    <col min="181" max="16384" width="9" style="5"/>
  </cols>
  <sheetData>
    <row r="1" spans="1:15" s="1" customFormat="1" ht="20.25" x14ac:dyDescent="0.15">
      <c r="B1" s="159" t="s">
        <v>61</v>
      </c>
      <c r="C1" s="159"/>
      <c r="D1" s="159"/>
      <c r="E1" s="159"/>
      <c r="F1" s="159"/>
      <c r="G1" s="159"/>
      <c r="H1" s="159"/>
      <c r="I1" s="159"/>
      <c r="J1" s="159" t="s">
        <v>62</v>
      </c>
      <c r="K1" s="159"/>
      <c r="L1" s="159"/>
      <c r="M1" s="159"/>
      <c r="N1" s="159"/>
      <c r="O1" s="159"/>
    </row>
    <row r="2" spans="1:15" s="2" customFormat="1" ht="15" thickBot="1" x14ac:dyDescent="0.2">
      <c r="B2" s="160" t="s">
        <v>184</v>
      </c>
      <c r="C2" s="161"/>
      <c r="D2" s="161"/>
      <c r="E2" s="161"/>
      <c r="F2" s="25"/>
      <c r="G2" s="147" t="s">
        <v>1</v>
      </c>
      <c r="H2" s="163"/>
      <c r="I2" s="113"/>
      <c r="J2" s="162" t="str">
        <f>B2</f>
        <v xml:space="preserve">（2018年）                                                                                      </v>
      </c>
      <c r="K2" s="162"/>
      <c r="L2" s="162"/>
      <c r="M2" s="162"/>
      <c r="N2" s="147" t="s">
        <v>1</v>
      </c>
      <c r="O2" s="163"/>
    </row>
    <row r="3" spans="1:15" s="2" customFormat="1" ht="12" x14ac:dyDescent="0.15">
      <c r="A3" s="148" t="s">
        <v>9</v>
      </c>
      <c r="B3" s="165" t="s">
        <v>63</v>
      </c>
      <c r="C3" s="165" t="s">
        <v>64</v>
      </c>
      <c r="D3" s="165" t="s">
        <v>65</v>
      </c>
      <c r="E3" s="166" t="s">
        <v>66</v>
      </c>
      <c r="F3" s="164" t="s">
        <v>67</v>
      </c>
      <c r="G3" s="165"/>
      <c r="H3" s="165"/>
      <c r="I3" s="166"/>
      <c r="J3" s="165" t="s">
        <v>68</v>
      </c>
      <c r="K3" s="165" t="s">
        <v>69</v>
      </c>
      <c r="L3" s="165" t="s">
        <v>70</v>
      </c>
      <c r="M3" s="165" t="s">
        <v>71</v>
      </c>
      <c r="N3" s="166" t="s">
        <v>72</v>
      </c>
      <c r="O3" s="55"/>
    </row>
    <row r="4" spans="1:15" s="2" customFormat="1" ht="24.75" x14ac:dyDescent="0.15">
      <c r="A4" s="149"/>
      <c r="B4" s="167"/>
      <c r="C4" s="167"/>
      <c r="D4" s="167"/>
      <c r="E4" s="167"/>
      <c r="F4" s="54" t="s">
        <v>73</v>
      </c>
      <c r="G4" s="54" t="s">
        <v>74</v>
      </c>
      <c r="H4" s="56" t="s">
        <v>75</v>
      </c>
      <c r="I4" s="114" t="s">
        <v>76</v>
      </c>
      <c r="J4" s="167"/>
      <c r="K4" s="167"/>
      <c r="L4" s="168"/>
      <c r="M4" s="167"/>
      <c r="N4" s="167"/>
      <c r="O4" s="57" t="s">
        <v>77</v>
      </c>
    </row>
    <row r="5" spans="1:15" ht="18" customHeight="1" x14ac:dyDescent="0.15">
      <c r="A5" s="49" t="s">
        <v>78</v>
      </c>
      <c r="B5" s="115">
        <v>348</v>
      </c>
      <c r="C5" s="115">
        <v>28444922</v>
      </c>
      <c r="D5" s="115">
        <v>20033748</v>
      </c>
      <c r="E5" s="115">
        <v>3782273</v>
      </c>
      <c r="F5" s="115">
        <v>3004575</v>
      </c>
      <c r="G5" s="115">
        <v>35678</v>
      </c>
      <c r="H5" s="115">
        <v>464339</v>
      </c>
      <c r="I5" s="115">
        <v>277681</v>
      </c>
      <c r="J5" s="115">
        <v>1036928</v>
      </c>
      <c r="K5" s="115">
        <v>6979488</v>
      </c>
      <c r="L5" s="115">
        <v>2505627</v>
      </c>
      <c r="M5" s="115">
        <v>1481164</v>
      </c>
      <c r="N5" s="115">
        <v>261758</v>
      </c>
      <c r="O5" s="115">
        <v>1615</v>
      </c>
    </row>
    <row r="6" spans="1:15" ht="18" customHeight="1" x14ac:dyDescent="0.15">
      <c r="A6" s="50" t="s">
        <v>79</v>
      </c>
      <c r="B6" s="41"/>
      <c r="C6" s="41"/>
      <c r="D6" s="41"/>
      <c r="E6" s="41"/>
      <c r="F6" s="41"/>
      <c r="G6" s="41"/>
      <c r="H6" s="41"/>
      <c r="I6" s="41"/>
      <c r="J6" s="41"/>
      <c r="K6" s="41"/>
      <c r="L6" s="41"/>
      <c r="M6" s="41"/>
      <c r="N6" s="41"/>
      <c r="O6" s="41"/>
    </row>
    <row r="7" spans="1:15" ht="18" customHeight="1" x14ac:dyDescent="0.15">
      <c r="A7" s="51" t="s">
        <v>81</v>
      </c>
      <c r="B7" s="24">
        <v>339</v>
      </c>
      <c r="C7" s="24">
        <v>26271122</v>
      </c>
      <c r="D7" s="24">
        <v>19365351</v>
      </c>
      <c r="E7" s="24">
        <v>3759235</v>
      </c>
      <c r="F7" s="24">
        <v>2987849</v>
      </c>
      <c r="G7" s="24">
        <v>35678</v>
      </c>
      <c r="H7" s="24">
        <v>463247</v>
      </c>
      <c r="I7" s="24">
        <v>272461</v>
      </c>
      <c r="J7" s="24">
        <v>1036928</v>
      </c>
      <c r="K7" s="24">
        <v>6543354</v>
      </c>
      <c r="L7" s="24">
        <v>1849216</v>
      </c>
      <c r="M7" s="24">
        <v>1481164</v>
      </c>
      <c r="N7" s="24">
        <v>261758</v>
      </c>
      <c r="O7" s="24">
        <v>1615</v>
      </c>
    </row>
    <row r="8" spans="1:15" ht="18" customHeight="1" x14ac:dyDescent="0.15">
      <c r="A8" s="51" t="s">
        <v>82</v>
      </c>
      <c r="B8" s="24">
        <v>2</v>
      </c>
      <c r="C8" s="24">
        <v>158146</v>
      </c>
      <c r="D8" s="24">
        <v>71297</v>
      </c>
      <c r="E8" s="24">
        <v>15946</v>
      </c>
      <c r="F8" s="24">
        <v>15946</v>
      </c>
      <c r="G8" s="24" t="s">
        <v>80</v>
      </c>
      <c r="H8" s="24" t="s">
        <v>80</v>
      </c>
      <c r="I8" s="24" t="s">
        <v>80</v>
      </c>
      <c r="J8" s="24" t="s">
        <v>80</v>
      </c>
      <c r="K8" s="24">
        <v>15964</v>
      </c>
      <c r="L8" s="24" t="s">
        <v>80</v>
      </c>
      <c r="M8" s="24" t="s">
        <v>80</v>
      </c>
      <c r="N8" s="24" t="s">
        <v>80</v>
      </c>
      <c r="O8" s="24" t="s">
        <v>80</v>
      </c>
    </row>
    <row r="9" spans="1:15" ht="18" customHeight="1" x14ac:dyDescent="0.15">
      <c r="A9" s="51" t="s">
        <v>83</v>
      </c>
      <c r="B9" s="24">
        <v>117</v>
      </c>
      <c r="C9" s="24">
        <v>13740163</v>
      </c>
      <c r="D9" s="24">
        <v>9780317</v>
      </c>
      <c r="E9" s="24">
        <v>1774817</v>
      </c>
      <c r="F9" s="24">
        <v>1444973</v>
      </c>
      <c r="G9" s="24">
        <v>5206</v>
      </c>
      <c r="H9" s="24">
        <v>222295</v>
      </c>
      <c r="I9" s="24">
        <v>102343</v>
      </c>
      <c r="J9" s="24">
        <v>585123</v>
      </c>
      <c r="K9" s="24">
        <v>3323386</v>
      </c>
      <c r="L9" s="24">
        <v>544611</v>
      </c>
      <c r="M9" s="24">
        <v>810758</v>
      </c>
      <c r="N9" s="24">
        <v>167602</v>
      </c>
      <c r="O9" s="24">
        <v>965</v>
      </c>
    </row>
    <row r="10" spans="1:15" ht="18" customHeight="1" x14ac:dyDescent="0.15">
      <c r="A10" s="51" t="s">
        <v>84</v>
      </c>
      <c r="B10" s="24">
        <v>11</v>
      </c>
      <c r="C10" s="24">
        <v>1292746</v>
      </c>
      <c r="D10" s="24">
        <v>760746</v>
      </c>
      <c r="E10" s="24">
        <v>74695</v>
      </c>
      <c r="F10" s="24">
        <v>42344</v>
      </c>
      <c r="G10" s="24">
        <v>83</v>
      </c>
      <c r="H10" s="24">
        <v>30589</v>
      </c>
      <c r="I10" s="24">
        <v>1679</v>
      </c>
      <c r="J10" s="24">
        <v>18</v>
      </c>
      <c r="K10" s="24">
        <v>117599</v>
      </c>
      <c r="L10" s="24">
        <v>6355</v>
      </c>
      <c r="M10" s="24">
        <v>247665</v>
      </c>
      <c r="N10" s="24">
        <v>26219</v>
      </c>
      <c r="O10" s="24" t="s">
        <v>80</v>
      </c>
    </row>
    <row r="11" spans="1:15" ht="18" customHeight="1" x14ac:dyDescent="0.15">
      <c r="A11" s="51" t="s">
        <v>85</v>
      </c>
      <c r="B11" s="24">
        <v>106</v>
      </c>
      <c r="C11" s="24">
        <v>12447417</v>
      </c>
      <c r="D11" s="24">
        <v>9019571</v>
      </c>
      <c r="E11" s="24">
        <v>1700122</v>
      </c>
      <c r="F11" s="24">
        <v>1402629</v>
      </c>
      <c r="G11" s="24">
        <v>5123</v>
      </c>
      <c r="H11" s="24">
        <v>191706</v>
      </c>
      <c r="I11" s="24">
        <v>100664</v>
      </c>
      <c r="J11" s="24">
        <v>585105</v>
      </c>
      <c r="K11" s="24">
        <v>3205787</v>
      </c>
      <c r="L11" s="24">
        <v>538256</v>
      </c>
      <c r="M11" s="24">
        <v>563093</v>
      </c>
      <c r="N11" s="24">
        <v>141383</v>
      </c>
      <c r="O11" s="24">
        <v>965</v>
      </c>
    </row>
    <row r="12" spans="1:15" ht="18" customHeight="1" x14ac:dyDescent="0.15">
      <c r="A12" s="51" t="s">
        <v>86</v>
      </c>
      <c r="B12" s="24">
        <v>2</v>
      </c>
      <c r="C12" s="24">
        <v>31723</v>
      </c>
      <c r="D12" s="24">
        <v>31723</v>
      </c>
      <c r="E12" s="24">
        <v>20819</v>
      </c>
      <c r="F12" s="24">
        <v>20789</v>
      </c>
      <c r="G12" s="24" t="s">
        <v>80</v>
      </c>
      <c r="H12" s="24" t="s">
        <v>80</v>
      </c>
      <c r="I12" s="24">
        <v>30</v>
      </c>
      <c r="J12" s="24">
        <v>4459</v>
      </c>
      <c r="K12" s="24" t="s">
        <v>80</v>
      </c>
      <c r="L12" s="24" t="s">
        <v>80</v>
      </c>
      <c r="M12" s="24">
        <v>13800</v>
      </c>
      <c r="N12" s="24">
        <v>870</v>
      </c>
      <c r="O12" s="24" t="s">
        <v>80</v>
      </c>
    </row>
    <row r="13" spans="1:15" ht="18" customHeight="1" x14ac:dyDescent="0.15">
      <c r="A13" s="51" t="s">
        <v>87</v>
      </c>
      <c r="B13" s="24">
        <v>218</v>
      </c>
      <c r="C13" s="24">
        <v>12341090</v>
      </c>
      <c r="D13" s="24">
        <v>9482014</v>
      </c>
      <c r="E13" s="24">
        <v>1947653</v>
      </c>
      <c r="F13" s="24">
        <v>1506141</v>
      </c>
      <c r="G13" s="24">
        <v>30472</v>
      </c>
      <c r="H13" s="24">
        <v>240952</v>
      </c>
      <c r="I13" s="24">
        <v>170088</v>
      </c>
      <c r="J13" s="24">
        <v>447346</v>
      </c>
      <c r="K13" s="24">
        <v>3204004</v>
      </c>
      <c r="L13" s="24">
        <v>1304605</v>
      </c>
      <c r="M13" s="24">
        <v>656606</v>
      </c>
      <c r="N13" s="24">
        <v>93286</v>
      </c>
      <c r="O13" s="24">
        <v>650</v>
      </c>
    </row>
    <row r="14" spans="1:15" ht="18" customHeight="1" x14ac:dyDescent="0.15">
      <c r="A14" s="51" t="s">
        <v>88</v>
      </c>
      <c r="B14" s="24">
        <v>215</v>
      </c>
      <c r="C14" s="24">
        <v>12189393</v>
      </c>
      <c r="D14" s="24">
        <v>9321832</v>
      </c>
      <c r="E14" s="24">
        <v>1915015</v>
      </c>
      <c r="F14" s="24">
        <v>1473503</v>
      </c>
      <c r="G14" s="24">
        <v>30472</v>
      </c>
      <c r="H14" s="24">
        <v>240952</v>
      </c>
      <c r="I14" s="24">
        <v>170088</v>
      </c>
      <c r="J14" s="24">
        <v>447346</v>
      </c>
      <c r="K14" s="24">
        <v>3168931</v>
      </c>
      <c r="L14" s="24">
        <v>1304605</v>
      </c>
      <c r="M14" s="24">
        <v>656606</v>
      </c>
      <c r="N14" s="24">
        <v>93286</v>
      </c>
      <c r="O14" s="24">
        <v>650</v>
      </c>
    </row>
    <row r="15" spans="1:15" ht="18" customHeight="1" x14ac:dyDescent="0.15">
      <c r="A15" s="51" t="s">
        <v>89</v>
      </c>
      <c r="B15" s="24">
        <v>3</v>
      </c>
      <c r="C15" s="24">
        <v>151697</v>
      </c>
      <c r="D15" s="24">
        <v>160182</v>
      </c>
      <c r="E15" s="24">
        <v>32638</v>
      </c>
      <c r="F15" s="24">
        <v>32638</v>
      </c>
      <c r="G15" s="24" t="s">
        <v>80</v>
      </c>
      <c r="H15" s="24" t="s">
        <v>80</v>
      </c>
      <c r="I15" s="24" t="s">
        <v>80</v>
      </c>
      <c r="J15" s="24" t="s">
        <v>80</v>
      </c>
      <c r="K15" s="24">
        <v>35073</v>
      </c>
      <c r="L15" s="24" t="s">
        <v>80</v>
      </c>
      <c r="M15" s="24" t="s">
        <v>80</v>
      </c>
      <c r="N15" s="24" t="s">
        <v>80</v>
      </c>
      <c r="O15" s="24" t="s">
        <v>80</v>
      </c>
    </row>
    <row r="16" spans="1:15" ht="18" customHeight="1" x14ac:dyDescent="0.15">
      <c r="A16" s="51" t="s">
        <v>90</v>
      </c>
      <c r="B16" s="24">
        <v>3</v>
      </c>
      <c r="C16" s="24">
        <v>591600</v>
      </c>
      <c r="D16" s="24">
        <v>388031</v>
      </c>
      <c r="E16" s="24">
        <v>9107</v>
      </c>
      <c r="F16" s="24">
        <v>3196</v>
      </c>
      <c r="G16" s="24" t="s">
        <v>80</v>
      </c>
      <c r="H16" s="24">
        <v>866</v>
      </c>
      <c r="I16" s="24">
        <v>5045</v>
      </c>
      <c r="J16" s="24" t="s">
        <v>80</v>
      </c>
      <c r="K16" s="24">
        <v>390410</v>
      </c>
      <c r="L16" s="24">
        <v>605532</v>
      </c>
      <c r="M16" s="24" t="s">
        <v>80</v>
      </c>
      <c r="N16" s="24" t="s">
        <v>80</v>
      </c>
      <c r="O16" s="24" t="s">
        <v>80</v>
      </c>
    </row>
    <row r="17" spans="1:15" ht="18" customHeight="1" x14ac:dyDescent="0.15">
      <c r="A17" s="51" t="s">
        <v>182</v>
      </c>
      <c r="B17" s="24">
        <v>1</v>
      </c>
      <c r="C17" s="24" t="s">
        <v>80</v>
      </c>
      <c r="D17" s="24" t="s">
        <v>80</v>
      </c>
      <c r="E17" s="24" t="s">
        <v>80</v>
      </c>
      <c r="F17" s="24" t="s">
        <v>80</v>
      </c>
      <c r="G17" s="24" t="s">
        <v>80</v>
      </c>
      <c r="H17" s="24" t="s">
        <v>80</v>
      </c>
      <c r="I17" s="24" t="s">
        <v>80</v>
      </c>
      <c r="J17" s="24" t="s">
        <v>80</v>
      </c>
      <c r="K17" s="24" t="s">
        <v>80</v>
      </c>
      <c r="L17" s="24" t="s">
        <v>80</v>
      </c>
      <c r="M17" s="24" t="s">
        <v>80</v>
      </c>
      <c r="N17" s="24" t="s">
        <v>80</v>
      </c>
      <c r="O17" s="24" t="s">
        <v>80</v>
      </c>
    </row>
    <row r="18" spans="1:15" ht="18" customHeight="1" x14ac:dyDescent="0.15">
      <c r="A18" s="51" t="s">
        <v>91</v>
      </c>
      <c r="B18" s="24">
        <v>2</v>
      </c>
      <c r="C18" s="24">
        <v>591600</v>
      </c>
      <c r="D18" s="24">
        <v>388031</v>
      </c>
      <c r="E18" s="24">
        <v>9107</v>
      </c>
      <c r="F18" s="24">
        <v>3196</v>
      </c>
      <c r="G18" s="24" t="s">
        <v>80</v>
      </c>
      <c r="H18" s="24">
        <v>866</v>
      </c>
      <c r="I18" s="24">
        <v>5045</v>
      </c>
      <c r="J18" s="24" t="s">
        <v>80</v>
      </c>
      <c r="K18" s="24">
        <v>390410</v>
      </c>
      <c r="L18" s="24">
        <v>605532</v>
      </c>
      <c r="M18" s="24" t="s">
        <v>80</v>
      </c>
      <c r="N18" s="24" t="s">
        <v>80</v>
      </c>
      <c r="O18" s="24" t="s">
        <v>80</v>
      </c>
    </row>
    <row r="19" spans="1:15" ht="18" customHeight="1" x14ac:dyDescent="0.15">
      <c r="A19" s="51" t="s">
        <v>92</v>
      </c>
      <c r="B19" s="24">
        <v>6</v>
      </c>
      <c r="C19" s="24">
        <v>1582200</v>
      </c>
      <c r="D19" s="24">
        <v>280366</v>
      </c>
      <c r="E19" s="24">
        <v>13931</v>
      </c>
      <c r="F19" s="24">
        <v>13530</v>
      </c>
      <c r="G19" s="24" t="s">
        <v>80</v>
      </c>
      <c r="H19" s="24">
        <v>226</v>
      </c>
      <c r="I19" s="24">
        <v>175</v>
      </c>
      <c r="J19" s="24" t="s">
        <v>80</v>
      </c>
      <c r="K19" s="24">
        <v>45724</v>
      </c>
      <c r="L19" s="24">
        <v>50879</v>
      </c>
      <c r="M19" s="24" t="s">
        <v>80</v>
      </c>
      <c r="N19" s="24" t="s">
        <v>80</v>
      </c>
      <c r="O19" s="24" t="s">
        <v>80</v>
      </c>
    </row>
    <row r="20" spans="1:15" ht="18" customHeight="1" x14ac:dyDescent="0.15">
      <c r="A20" s="51" t="s">
        <v>93</v>
      </c>
      <c r="B20" s="24">
        <v>2</v>
      </c>
      <c r="C20" s="24">
        <v>82200</v>
      </c>
      <c r="D20" s="24">
        <v>76280</v>
      </c>
      <c r="E20" s="24">
        <v>6100</v>
      </c>
      <c r="F20" s="24">
        <v>5699</v>
      </c>
      <c r="G20" s="24" t="s">
        <v>80</v>
      </c>
      <c r="H20" s="24">
        <v>226</v>
      </c>
      <c r="I20" s="24">
        <v>175</v>
      </c>
      <c r="J20" s="24" t="s">
        <v>80</v>
      </c>
      <c r="K20" s="24">
        <v>6373</v>
      </c>
      <c r="L20" s="24">
        <v>50879</v>
      </c>
      <c r="M20" s="24" t="s">
        <v>80</v>
      </c>
      <c r="N20" s="24" t="s">
        <v>80</v>
      </c>
      <c r="O20" s="24" t="s">
        <v>80</v>
      </c>
    </row>
    <row r="21" spans="1:15" ht="18" customHeight="1" x14ac:dyDescent="0.15">
      <c r="A21" s="51" t="s">
        <v>94</v>
      </c>
      <c r="B21" s="24">
        <v>4</v>
      </c>
      <c r="C21" s="24">
        <v>1500000</v>
      </c>
      <c r="D21" s="24">
        <v>204086</v>
      </c>
      <c r="E21" s="24">
        <v>7831</v>
      </c>
      <c r="F21" s="24">
        <v>7831</v>
      </c>
      <c r="G21" s="24" t="s">
        <v>80</v>
      </c>
      <c r="H21" s="24" t="s">
        <v>80</v>
      </c>
      <c r="I21" s="24" t="s">
        <v>80</v>
      </c>
      <c r="J21" s="24" t="s">
        <v>80</v>
      </c>
      <c r="K21" s="24">
        <v>39351</v>
      </c>
      <c r="L21" s="24" t="s">
        <v>80</v>
      </c>
      <c r="M21" s="24" t="s">
        <v>80</v>
      </c>
      <c r="N21" s="24" t="s">
        <v>80</v>
      </c>
      <c r="O21" s="24" t="s">
        <v>80</v>
      </c>
    </row>
    <row r="22" spans="1:15" ht="18" customHeight="1" x14ac:dyDescent="0.15">
      <c r="A22" s="50" t="s">
        <v>95</v>
      </c>
      <c r="B22" s="24"/>
      <c r="C22" s="24"/>
      <c r="D22" s="24"/>
      <c r="E22" s="24"/>
      <c r="F22" s="24"/>
      <c r="G22" s="24"/>
      <c r="H22" s="24"/>
      <c r="I22" s="24"/>
      <c r="J22" s="24"/>
      <c r="K22" s="24"/>
      <c r="L22" s="24"/>
      <c r="M22" s="24"/>
      <c r="N22" s="24"/>
      <c r="O22" s="24"/>
    </row>
    <row r="23" spans="1:15" ht="18" customHeight="1" x14ac:dyDescent="0.15">
      <c r="A23" s="51" t="s">
        <v>96</v>
      </c>
      <c r="B23" s="24">
        <v>25</v>
      </c>
      <c r="C23" s="24">
        <v>3053473</v>
      </c>
      <c r="D23" s="24">
        <v>1958555</v>
      </c>
      <c r="E23" s="24">
        <v>244485</v>
      </c>
      <c r="F23" s="24">
        <v>200013</v>
      </c>
      <c r="G23" s="24">
        <v>83</v>
      </c>
      <c r="H23" s="24">
        <v>40089</v>
      </c>
      <c r="I23" s="24">
        <v>4300</v>
      </c>
      <c r="J23" s="24">
        <v>76703</v>
      </c>
      <c r="K23" s="24">
        <v>503885</v>
      </c>
      <c r="L23" s="24">
        <v>6355</v>
      </c>
      <c r="M23" s="24">
        <v>316736</v>
      </c>
      <c r="N23" s="24">
        <v>35668</v>
      </c>
      <c r="O23" s="24" t="s">
        <v>80</v>
      </c>
    </row>
    <row r="24" spans="1:15" ht="18" customHeight="1" x14ac:dyDescent="0.15">
      <c r="A24" s="51" t="s">
        <v>97</v>
      </c>
      <c r="B24" s="24">
        <v>284</v>
      </c>
      <c r="C24" s="24">
        <v>17866804</v>
      </c>
      <c r="D24" s="24">
        <v>13871891</v>
      </c>
      <c r="E24" s="24">
        <v>2611957</v>
      </c>
      <c r="F24" s="24">
        <v>2049199</v>
      </c>
      <c r="G24" s="24">
        <v>32605</v>
      </c>
      <c r="H24" s="24">
        <v>312820</v>
      </c>
      <c r="I24" s="24">
        <v>217333</v>
      </c>
      <c r="J24" s="24">
        <v>896991</v>
      </c>
      <c r="K24" s="24">
        <v>4896115</v>
      </c>
      <c r="L24" s="24">
        <v>1646806</v>
      </c>
      <c r="M24" s="24">
        <v>1054640</v>
      </c>
      <c r="N24" s="24">
        <v>188653</v>
      </c>
      <c r="O24" s="24">
        <v>1615</v>
      </c>
    </row>
    <row r="25" spans="1:15" ht="18" customHeight="1" x14ac:dyDescent="0.15">
      <c r="A25" s="51" t="s">
        <v>98</v>
      </c>
      <c r="B25" s="24">
        <v>4</v>
      </c>
      <c r="C25" s="24">
        <v>652600</v>
      </c>
      <c r="D25" s="24">
        <v>438961</v>
      </c>
      <c r="E25" s="24">
        <v>15207</v>
      </c>
      <c r="F25" s="24">
        <v>8895</v>
      </c>
      <c r="G25" s="24" t="s">
        <v>80</v>
      </c>
      <c r="H25" s="24">
        <v>1092</v>
      </c>
      <c r="I25" s="24">
        <v>5220</v>
      </c>
      <c r="J25" s="24" t="s">
        <v>80</v>
      </c>
      <c r="K25" s="24">
        <v>395583</v>
      </c>
      <c r="L25" s="24">
        <v>656411</v>
      </c>
      <c r="M25" s="24" t="s">
        <v>80</v>
      </c>
      <c r="N25" s="24" t="s">
        <v>80</v>
      </c>
      <c r="O25" s="24" t="s">
        <v>80</v>
      </c>
    </row>
    <row r="26" spans="1:15" ht="18" customHeight="1" x14ac:dyDescent="0.15">
      <c r="A26" s="51" t="s">
        <v>99</v>
      </c>
      <c r="B26" s="24">
        <v>4</v>
      </c>
      <c r="C26" s="24">
        <v>1515000</v>
      </c>
      <c r="D26" s="24">
        <v>222036</v>
      </c>
      <c r="E26" s="24">
        <v>7831</v>
      </c>
      <c r="F26" s="24">
        <v>7831</v>
      </c>
      <c r="G26" s="24" t="s">
        <v>80</v>
      </c>
      <c r="H26" s="24" t="s">
        <v>80</v>
      </c>
      <c r="I26" s="24" t="s">
        <v>80</v>
      </c>
      <c r="J26" s="24" t="s">
        <v>80</v>
      </c>
      <c r="K26" s="24">
        <v>39351</v>
      </c>
      <c r="L26" s="24" t="s">
        <v>80</v>
      </c>
      <c r="M26" s="24" t="s">
        <v>80</v>
      </c>
      <c r="N26" s="24" t="s">
        <v>80</v>
      </c>
      <c r="O26" s="24" t="s">
        <v>80</v>
      </c>
    </row>
    <row r="27" spans="1:15" ht="18" customHeight="1" x14ac:dyDescent="0.15">
      <c r="A27" s="51" t="s">
        <v>50</v>
      </c>
      <c r="B27" s="24">
        <v>31</v>
      </c>
      <c r="C27" s="24">
        <v>5357045</v>
      </c>
      <c r="D27" s="24">
        <v>3542305</v>
      </c>
      <c r="E27" s="24">
        <v>902793</v>
      </c>
      <c r="F27" s="24">
        <v>738637</v>
      </c>
      <c r="G27" s="24">
        <v>2990</v>
      </c>
      <c r="H27" s="24">
        <v>110338</v>
      </c>
      <c r="I27" s="24">
        <v>50828</v>
      </c>
      <c r="J27" s="24">
        <v>63234</v>
      </c>
      <c r="K27" s="24">
        <v>1144554</v>
      </c>
      <c r="L27" s="24">
        <v>196055</v>
      </c>
      <c r="M27" s="24">
        <v>109788</v>
      </c>
      <c r="N27" s="24">
        <v>37437</v>
      </c>
      <c r="O27" s="24" t="s">
        <v>80</v>
      </c>
    </row>
    <row r="28" spans="1:15" ht="18" customHeight="1" x14ac:dyDescent="0.15">
      <c r="A28" s="50" t="s">
        <v>100</v>
      </c>
      <c r="B28" s="24"/>
      <c r="C28" s="24"/>
      <c r="D28" s="24"/>
      <c r="E28" s="24"/>
      <c r="F28" s="24"/>
      <c r="G28" s="24"/>
      <c r="H28" s="24"/>
      <c r="I28" s="24"/>
      <c r="J28" s="24"/>
      <c r="K28" s="24"/>
      <c r="L28" s="24"/>
      <c r="M28" s="24"/>
      <c r="N28" s="24"/>
      <c r="O28" s="24"/>
    </row>
    <row r="29" spans="1:15" ht="18" customHeight="1" x14ac:dyDescent="0.15">
      <c r="A29" s="51" t="s">
        <v>183</v>
      </c>
      <c r="B29" s="24">
        <v>1</v>
      </c>
      <c r="C29" s="24">
        <v>91085</v>
      </c>
      <c r="D29" s="24">
        <v>9700</v>
      </c>
      <c r="E29" s="24">
        <v>9700</v>
      </c>
      <c r="F29" s="24">
        <v>9700</v>
      </c>
      <c r="G29" s="24" t="s">
        <v>80</v>
      </c>
      <c r="H29" s="24" t="s">
        <v>80</v>
      </c>
      <c r="I29" s="24" t="s">
        <v>80</v>
      </c>
      <c r="J29" s="24">
        <v>18</v>
      </c>
      <c r="K29" s="24">
        <v>19269</v>
      </c>
      <c r="L29" s="24" t="s">
        <v>80</v>
      </c>
      <c r="M29" s="24">
        <v>75371</v>
      </c>
      <c r="N29" s="24">
        <v>17519</v>
      </c>
      <c r="O29" s="24" t="s">
        <v>80</v>
      </c>
    </row>
    <row r="30" spans="1:15" ht="18" customHeight="1" x14ac:dyDescent="0.15">
      <c r="A30" s="51" t="s">
        <v>101</v>
      </c>
      <c r="B30" s="24">
        <v>14</v>
      </c>
      <c r="C30" s="24">
        <v>1382096</v>
      </c>
      <c r="D30" s="24">
        <v>957466</v>
      </c>
      <c r="E30" s="24">
        <v>76289</v>
      </c>
      <c r="F30" s="24">
        <v>31222</v>
      </c>
      <c r="G30" s="24" t="s">
        <v>80</v>
      </c>
      <c r="H30" s="24">
        <v>42006</v>
      </c>
      <c r="I30" s="24">
        <v>3061</v>
      </c>
      <c r="J30" s="24">
        <v>272696</v>
      </c>
      <c r="K30" s="24">
        <v>85856</v>
      </c>
      <c r="L30" s="24" t="s">
        <v>80</v>
      </c>
      <c r="M30" s="24" t="s">
        <v>80</v>
      </c>
      <c r="N30" s="24" t="s">
        <v>80</v>
      </c>
      <c r="O30" s="24" t="s">
        <v>80</v>
      </c>
    </row>
    <row r="31" spans="1:15" ht="18" customHeight="1" x14ac:dyDescent="0.15">
      <c r="A31" s="51" t="s">
        <v>50</v>
      </c>
      <c r="B31" s="24">
        <v>333</v>
      </c>
      <c r="C31" s="24">
        <v>26971741</v>
      </c>
      <c r="D31" s="24">
        <v>19066582</v>
      </c>
      <c r="E31" s="24">
        <v>3696284</v>
      </c>
      <c r="F31" s="24">
        <v>2963653</v>
      </c>
      <c r="G31" s="24">
        <v>35678</v>
      </c>
      <c r="H31" s="24">
        <v>422333</v>
      </c>
      <c r="I31" s="24">
        <v>274620</v>
      </c>
      <c r="J31" s="24">
        <v>764214</v>
      </c>
      <c r="K31" s="24">
        <v>6874363</v>
      </c>
      <c r="L31" s="24">
        <v>2505627</v>
      </c>
      <c r="M31" s="24">
        <v>1405793</v>
      </c>
      <c r="N31" s="24">
        <v>244239</v>
      </c>
      <c r="O31" s="24">
        <v>1615</v>
      </c>
    </row>
    <row r="32" spans="1:15" ht="18" customHeight="1" x14ac:dyDescent="0.15">
      <c r="A32" s="50" t="s">
        <v>102</v>
      </c>
      <c r="B32" s="24"/>
      <c r="C32" s="24"/>
      <c r="D32" s="24"/>
      <c r="E32" s="24"/>
      <c r="F32" s="24"/>
      <c r="G32" s="24"/>
      <c r="H32" s="24"/>
      <c r="I32" s="24"/>
      <c r="J32" s="24"/>
      <c r="K32" s="24"/>
      <c r="L32" s="24"/>
      <c r="M32" s="24"/>
      <c r="N32" s="24"/>
      <c r="O32" s="24"/>
    </row>
    <row r="33" spans="1:15" ht="18" customHeight="1" x14ac:dyDescent="0.15">
      <c r="A33" s="51" t="s">
        <v>103</v>
      </c>
      <c r="B33" s="24">
        <v>10</v>
      </c>
      <c r="C33" s="24">
        <v>2284545</v>
      </c>
      <c r="D33" s="24">
        <v>1644965</v>
      </c>
      <c r="E33" s="24">
        <v>182281</v>
      </c>
      <c r="F33" s="24">
        <v>136894</v>
      </c>
      <c r="G33" s="24" t="s">
        <v>80</v>
      </c>
      <c r="H33" s="24">
        <v>36973</v>
      </c>
      <c r="I33" s="24">
        <v>8414</v>
      </c>
      <c r="J33" s="24">
        <v>29187</v>
      </c>
      <c r="K33" s="24">
        <v>442286</v>
      </c>
      <c r="L33" s="24" t="s">
        <v>80</v>
      </c>
      <c r="M33" s="24" t="s">
        <v>80</v>
      </c>
      <c r="N33" s="24" t="s">
        <v>80</v>
      </c>
      <c r="O33" s="24" t="s">
        <v>80</v>
      </c>
    </row>
    <row r="34" spans="1:15" ht="18" customHeight="1" x14ac:dyDescent="0.15">
      <c r="A34" s="51" t="s">
        <v>104</v>
      </c>
      <c r="B34" s="24">
        <v>45</v>
      </c>
      <c r="C34" s="24">
        <v>4332855</v>
      </c>
      <c r="D34" s="24">
        <v>3489837</v>
      </c>
      <c r="E34" s="24">
        <v>584571</v>
      </c>
      <c r="F34" s="24">
        <v>475395</v>
      </c>
      <c r="G34" s="24">
        <v>51</v>
      </c>
      <c r="H34" s="24">
        <v>38769</v>
      </c>
      <c r="I34" s="24">
        <v>70356</v>
      </c>
      <c r="J34" s="24">
        <v>281621</v>
      </c>
      <c r="K34" s="24">
        <v>779562</v>
      </c>
      <c r="L34" s="24">
        <v>103489</v>
      </c>
      <c r="M34" s="24">
        <v>29369</v>
      </c>
      <c r="N34" s="24">
        <v>7935</v>
      </c>
      <c r="O34" s="24" t="s">
        <v>80</v>
      </c>
    </row>
    <row r="35" spans="1:15" ht="18" customHeight="1" x14ac:dyDescent="0.15">
      <c r="A35" s="51" t="s">
        <v>105</v>
      </c>
      <c r="B35" s="24">
        <v>55</v>
      </c>
      <c r="C35" s="24">
        <v>3454967</v>
      </c>
      <c r="D35" s="24">
        <v>2529113</v>
      </c>
      <c r="E35" s="24">
        <v>392001</v>
      </c>
      <c r="F35" s="24">
        <v>350357</v>
      </c>
      <c r="G35" s="24">
        <v>4637</v>
      </c>
      <c r="H35" s="24">
        <v>31557</v>
      </c>
      <c r="I35" s="24">
        <v>5450</v>
      </c>
      <c r="J35" s="24">
        <v>334616</v>
      </c>
      <c r="K35" s="24">
        <v>1072533</v>
      </c>
      <c r="L35" s="24">
        <v>231850</v>
      </c>
      <c r="M35" s="24">
        <v>199878</v>
      </c>
      <c r="N35" s="24">
        <v>43314</v>
      </c>
      <c r="O35" s="24">
        <v>1615</v>
      </c>
    </row>
    <row r="36" spans="1:15" ht="18" customHeight="1" x14ac:dyDescent="0.15">
      <c r="A36" s="51" t="s">
        <v>106</v>
      </c>
      <c r="B36" s="24">
        <v>125</v>
      </c>
      <c r="C36" s="24">
        <v>8271731</v>
      </c>
      <c r="D36" s="24">
        <v>5400050</v>
      </c>
      <c r="E36" s="24">
        <v>740014</v>
      </c>
      <c r="F36" s="24">
        <v>552041</v>
      </c>
      <c r="G36" s="24">
        <v>2702</v>
      </c>
      <c r="H36" s="24">
        <v>122336</v>
      </c>
      <c r="I36" s="24">
        <v>62935</v>
      </c>
      <c r="J36" s="24">
        <v>154349</v>
      </c>
      <c r="K36" s="24">
        <v>1781319</v>
      </c>
      <c r="L36" s="24">
        <v>1205173</v>
      </c>
      <c r="M36" s="24">
        <v>307100</v>
      </c>
      <c r="N36" s="24">
        <v>24699</v>
      </c>
      <c r="O36" s="24" t="s">
        <v>80</v>
      </c>
    </row>
    <row r="37" spans="1:15" ht="18" customHeight="1" x14ac:dyDescent="0.15">
      <c r="A37" s="51" t="s">
        <v>107</v>
      </c>
      <c r="B37" s="24">
        <v>106</v>
      </c>
      <c r="C37" s="24">
        <v>9237552</v>
      </c>
      <c r="D37" s="24">
        <v>6370891</v>
      </c>
      <c r="E37" s="24">
        <v>1790131</v>
      </c>
      <c r="F37" s="24">
        <v>1417023</v>
      </c>
      <c r="G37" s="24">
        <v>28288</v>
      </c>
      <c r="H37" s="24">
        <v>214621</v>
      </c>
      <c r="I37" s="24">
        <v>130199</v>
      </c>
      <c r="J37" s="24">
        <v>237155</v>
      </c>
      <c r="K37" s="24">
        <v>2528932</v>
      </c>
      <c r="L37" s="24">
        <v>965115</v>
      </c>
      <c r="M37" s="24">
        <v>944817</v>
      </c>
      <c r="N37" s="24">
        <v>185810</v>
      </c>
      <c r="O37" s="24" t="s">
        <v>80</v>
      </c>
    </row>
    <row r="38" spans="1:15" ht="18" customHeight="1" thickBot="1" x14ac:dyDescent="0.2">
      <c r="A38" s="52" t="s">
        <v>50</v>
      </c>
      <c r="B38" s="25">
        <v>7</v>
      </c>
      <c r="C38" s="25">
        <v>863272</v>
      </c>
      <c r="D38" s="25">
        <v>598892</v>
      </c>
      <c r="E38" s="25">
        <v>93275</v>
      </c>
      <c r="F38" s="25">
        <v>72865</v>
      </c>
      <c r="G38" s="25" t="s">
        <v>80</v>
      </c>
      <c r="H38" s="25">
        <v>20083</v>
      </c>
      <c r="I38" s="25">
        <v>327</v>
      </c>
      <c r="J38" s="25" t="s">
        <v>80</v>
      </c>
      <c r="K38" s="25">
        <v>374856</v>
      </c>
      <c r="L38" s="25" t="s">
        <v>80</v>
      </c>
      <c r="M38" s="25" t="s">
        <v>80</v>
      </c>
      <c r="N38" s="25" t="s">
        <v>80</v>
      </c>
      <c r="O38" s="25" t="s">
        <v>80</v>
      </c>
    </row>
  </sheetData>
  <mergeCells count="17">
    <mergeCell ref="J3:J4"/>
    <mergeCell ref="K3:K4"/>
    <mergeCell ref="L3:L4"/>
    <mergeCell ref="M3:M4"/>
    <mergeCell ref="N3:N4"/>
    <mergeCell ref="F3:I3"/>
    <mergeCell ref="A3:A4"/>
    <mergeCell ref="B3:B4"/>
    <mergeCell ref="C3:C4"/>
    <mergeCell ref="D3:D4"/>
    <mergeCell ref="E3:E4"/>
    <mergeCell ref="B1:I1"/>
    <mergeCell ref="J1:O1"/>
    <mergeCell ref="B2:E2"/>
    <mergeCell ref="J2:M2"/>
    <mergeCell ref="N2:O2"/>
    <mergeCell ref="G2:H2"/>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37"/>
  <sheetViews>
    <sheetView showGridLines="0" showZeros="0" workbookViewId="0">
      <selection activeCell="A42" sqref="A42"/>
    </sheetView>
  </sheetViews>
  <sheetFormatPr defaultColWidth="9" defaultRowHeight="14.25" x14ac:dyDescent="0.15"/>
  <cols>
    <col min="1" max="1" width="25.75" style="5" customWidth="1"/>
    <col min="2" max="11" width="10.625" style="4" customWidth="1"/>
    <col min="12" max="16384" width="9" style="4"/>
  </cols>
  <sheetData>
    <row r="1" spans="1:11" s="1" customFormat="1" ht="24.95" customHeight="1" x14ac:dyDescent="0.15">
      <c r="B1" s="169" t="s">
        <v>108</v>
      </c>
      <c r="C1" s="169"/>
      <c r="D1" s="169"/>
      <c r="E1" s="169"/>
      <c r="F1" s="169"/>
      <c r="G1" s="169" t="s">
        <v>109</v>
      </c>
      <c r="H1" s="169"/>
      <c r="I1" s="169"/>
      <c r="J1" s="169"/>
      <c r="K1" s="169"/>
    </row>
    <row r="2" spans="1:11" ht="20.100000000000001" customHeight="1" x14ac:dyDescent="0.15">
      <c r="A2" s="2"/>
      <c r="B2" s="2"/>
      <c r="C2" s="170" t="s">
        <v>205</v>
      </c>
      <c r="D2" s="170"/>
      <c r="E2" s="42"/>
      <c r="F2" s="2"/>
      <c r="G2" s="2"/>
      <c r="H2" s="170" t="s">
        <v>205</v>
      </c>
      <c r="I2" s="170"/>
      <c r="J2" s="42"/>
      <c r="K2" s="2"/>
    </row>
    <row r="3" spans="1:11" ht="20.100000000000001" customHeight="1" x14ac:dyDescent="0.15">
      <c r="A3" s="148" t="s">
        <v>9</v>
      </c>
      <c r="B3" s="172" t="s">
        <v>110</v>
      </c>
      <c r="C3" s="44"/>
      <c r="D3" s="175" t="s">
        <v>111</v>
      </c>
      <c r="E3" s="175" t="s">
        <v>112</v>
      </c>
      <c r="F3" s="172" t="s">
        <v>113</v>
      </c>
      <c r="G3" s="45"/>
      <c r="H3" s="46"/>
      <c r="I3" s="172" t="s">
        <v>114</v>
      </c>
      <c r="J3" s="171"/>
      <c r="K3" s="172"/>
    </row>
    <row r="4" spans="1:11" ht="30" customHeight="1" x14ac:dyDescent="0.15">
      <c r="A4" s="149"/>
      <c r="B4" s="174"/>
      <c r="C4" s="47" t="s">
        <v>115</v>
      </c>
      <c r="D4" s="176"/>
      <c r="E4" s="173"/>
      <c r="F4" s="177"/>
      <c r="G4" s="48" t="s">
        <v>116</v>
      </c>
      <c r="H4" s="48" t="s">
        <v>117</v>
      </c>
      <c r="I4" s="173"/>
      <c r="J4" s="48" t="s">
        <v>116</v>
      </c>
      <c r="K4" s="53" t="s">
        <v>117</v>
      </c>
    </row>
    <row r="5" spans="1:11" ht="18.600000000000001" customHeight="1" x14ac:dyDescent="0.15">
      <c r="A5" s="49" t="s">
        <v>185</v>
      </c>
      <c r="B5" s="41">
        <v>36103351</v>
      </c>
      <c r="C5" s="41">
        <v>7254530</v>
      </c>
      <c r="D5" s="41">
        <v>2288885</v>
      </c>
      <c r="E5" s="41">
        <v>682831</v>
      </c>
      <c r="F5" s="41">
        <v>6479225</v>
      </c>
      <c r="G5" s="41">
        <v>1992861</v>
      </c>
      <c r="H5" s="41">
        <v>4486364</v>
      </c>
      <c r="I5" s="41">
        <v>4457587</v>
      </c>
      <c r="J5" s="41">
        <v>1544600</v>
      </c>
      <c r="K5" s="41">
        <v>2912987</v>
      </c>
    </row>
    <row r="6" spans="1:11" ht="18.600000000000001" customHeight="1" x14ac:dyDescent="0.15">
      <c r="A6" s="50" t="s">
        <v>79</v>
      </c>
      <c r="B6" s="41"/>
      <c r="C6" s="41"/>
      <c r="D6" s="41"/>
      <c r="E6" s="41"/>
      <c r="F6" s="41"/>
      <c r="G6" s="41"/>
      <c r="H6" s="41"/>
      <c r="I6" s="41"/>
      <c r="J6" s="41"/>
      <c r="K6" s="41"/>
    </row>
    <row r="7" spans="1:11" ht="18.600000000000001" customHeight="1" x14ac:dyDescent="0.15">
      <c r="A7" s="51" t="s">
        <v>186</v>
      </c>
      <c r="B7" s="24">
        <v>35304557</v>
      </c>
      <c r="C7" s="24">
        <v>7231133</v>
      </c>
      <c r="D7" s="24">
        <v>2288885</v>
      </c>
      <c r="E7" s="24">
        <v>682831</v>
      </c>
      <c r="F7" s="24">
        <v>6477017</v>
      </c>
      <c r="G7" s="24">
        <v>1990653</v>
      </c>
      <c r="H7" s="24">
        <v>4486364</v>
      </c>
      <c r="I7" s="24">
        <v>4457009</v>
      </c>
      <c r="J7" s="24">
        <v>1544022</v>
      </c>
      <c r="K7" s="24">
        <v>2912987</v>
      </c>
    </row>
    <row r="8" spans="1:11" ht="18.600000000000001" customHeight="1" x14ac:dyDescent="0.15">
      <c r="A8" s="51" t="s">
        <v>187</v>
      </c>
      <c r="B8" s="24">
        <v>161664</v>
      </c>
      <c r="C8" s="24" t="s">
        <v>80</v>
      </c>
      <c r="D8" s="24" t="s">
        <v>80</v>
      </c>
      <c r="E8" s="24" t="s">
        <v>80</v>
      </c>
      <c r="F8" s="24">
        <v>15977</v>
      </c>
      <c r="G8" s="24" t="s">
        <v>80</v>
      </c>
      <c r="H8" s="24">
        <v>15977</v>
      </c>
      <c r="I8" s="24">
        <v>5973</v>
      </c>
      <c r="J8" s="24" t="s">
        <v>80</v>
      </c>
      <c r="K8" s="24">
        <v>5973</v>
      </c>
    </row>
    <row r="9" spans="1:11" ht="18.600000000000001" customHeight="1" x14ac:dyDescent="0.15">
      <c r="A9" s="51" t="s">
        <v>188</v>
      </c>
      <c r="B9" s="24">
        <v>17005044</v>
      </c>
      <c r="C9" s="24">
        <v>3332789</v>
      </c>
      <c r="D9" s="24">
        <v>1151968</v>
      </c>
      <c r="E9" s="24">
        <v>346875</v>
      </c>
      <c r="F9" s="24">
        <v>2610116</v>
      </c>
      <c r="G9" s="24">
        <v>1191287</v>
      </c>
      <c r="H9" s="24">
        <v>1418829</v>
      </c>
      <c r="I9" s="24">
        <v>2121731</v>
      </c>
      <c r="J9" s="24">
        <v>1010897</v>
      </c>
      <c r="K9" s="24">
        <v>1110834</v>
      </c>
    </row>
    <row r="10" spans="1:11" ht="18.600000000000001" customHeight="1" x14ac:dyDescent="0.15">
      <c r="A10" s="51" t="s">
        <v>189</v>
      </c>
      <c r="B10" s="24">
        <v>1736480</v>
      </c>
      <c r="C10" s="24">
        <v>207202</v>
      </c>
      <c r="D10" s="24" t="s">
        <v>80</v>
      </c>
      <c r="E10" s="24" t="s">
        <v>80</v>
      </c>
      <c r="F10" s="24">
        <v>134922</v>
      </c>
      <c r="G10" s="24">
        <v>134922</v>
      </c>
      <c r="H10" s="24" t="s">
        <v>80</v>
      </c>
      <c r="I10" s="24">
        <v>57081</v>
      </c>
      <c r="J10" s="24">
        <v>57081</v>
      </c>
      <c r="K10" s="24" t="s">
        <v>80</v>
      </c>
    </row>
    <row r="11" spans="1:11" ht="18.600000000000001" customHeight="1" x14ac:dyDescent="0.15">
      <c r="A11" s="51" t="s">
        <v>190</v>
      </c>
      <c r="B11" s="24">
        <v>15268564</v>
      </c>
      <c r="C11" s="24">
        <v>3125587</v>
      </c>
      <c r="D11" s="24">
        <v>1151968</v>
      </c>
      <c r="E11" s="24">
        <v>346875</v>
      </c>
      <c r="F11" s="24">
        <v>2475194</v>
      </c>
      <c r="G11" s="24">
        <v>1056365</v>
      </c>
      <c r="H11" s="24">
        <v>1418829</v>
      </c>
      <c r="I11" s="24">
        <v>2064650</v>
      </c>
      <c r="J11" s="24">
        <v>953816</v>
      </c>
      <c r="K11" s="24">
        <v>1110834</v>
      </c>
    </row>
    <row r="12" spans="1:11" ht="18.600000000000001" customHeight="1" x14ac:dyDescent="0.15">
      <c r="A12" s="51" t="s">
        <v>191</v>
      </c>
      <c r="B12" s="24">
        <v>110218</v>
      </c>
      <c r="C12" s="24">
        <v>70340</v>
      </c>
      <c r="D12" s="24">
        <v>17197</v>
      </c>
      <c r="E12" s="24">
        <v>4459</v>
      </c>
      <c r="F12" s="24">
        <v>103137</v>
      </c>
      <c r="G12" s="24" t="s">
        <v>80</v>
      </c>
      <c r="H12" s="24">
        <v>103137</v>
      </c>
      <c r="I12" s="24">
        <v>39114</v>
      </c>
      <c r="J12" s="24" t="s">
        <v>80</v>
      </c>
      <c r="K12" s="24">
        <v>39114</v>
      </c>
    </row>
    <row r="13" spans="1:11" ht="18.600000000000001" customHeight="1" x14ac:dyDescent="0.15">
      <c r="A13" s="51" t="s">
        <v>192</v>
      </c>
      <c r="B13" s="24">
        <v>18027631</v>
      </c>
      <c r="C13" s="24">
        <v>3828004</v>
      </c>
      <c r="D13" s="24">
        <v>1119720</v>
      </c>
      <c r="E13" s="24">
        <v>331497</v>
      </c>
      <c r="F13" s="24">
        <v>3747787</v>
      </c>
      <c r="G13" s="24">
        <v>799366</v>
      </c>
      <c r="H13" s="24">
        <v>2948421</v>
      </c>
      <c r="I13" s="24">
        <v>2290191</v>
      </c>
      <c r="J13" s="24">
        <v>533125</v>
      </c>
      <c r="K13" s="24">
        <v>1757066</v>
      </c>
    </row>
    <row r="14" spans="1:11" ht="18.600000000000001" customHeight="1" x14ac:dyDescent="0.15">
      <c r="A14" s="51" t="s">
        <v>193</v>
      </c>
      <c r="B14" s="24">
        <v>17706918</v>
      </c>
      <c r="C14" s="24">
        <v>3828004</v>
      </c>
      <c r="D14" s="24">
        <v>1119720</v>
      </c>
      <c r="E14" s="24">
        <v>331497</v>
      </c>
      <c r="F14" s="24">
        <v>3680209</v>
      </c>
      <c r="G14" s="24">
        <v>799366</v>
      </c>
      <c r="H14" s="24">
        <v>2880843</v>
      </c>
      <c r="I14" s="24">
        <v>2265619</v>
      </c>
      <c r="J14" s="24">
        <v>533125</v>
      </c>
      <c r="K14" s="24">
        <v>1732494</v>
      </c>
    </row>
    <row r="15" spans="1:11" ht="18.600000000000001" customHeight="1" x14ac:dyDescent="0.15">
      <c r="A15" s="51" t="s">
        <v>194</v>
      </c>
      <c r="B15" s="24">
        <v>320713</v>
      </c>
      <c r="C15" s="24" t="s">
        <v>80</v>
      </c>
      <c r="D15" s="24" t="s">
        <v>80</v>
      </c>
      <c r="E15" s="24" t="s">
        <v>80</v>
      </c>
      <c r="F15" s="24">
        <v>67578</v>
      </c>
      <c r="G15" s="24" t="s">
        <v>80</v>
      </c>
      <c r="H15" s="24">
        <v>67578</v>
      </c>
      <c r="I15" s="24">
        <v>24572</v>
      </c>
      <c r="J15" s="24" t="s">
        <v>80</v>
      </c>
      <c r="K15" s="24">
        <v>24572</v>
      </c>
    </row>
    <row r="16" spans="1:11" ht="18.600000000000001" customHeight="1" x14ac:dyDescent="0.15">
      <c r="A16" s="51" t="s">
        <v>195</v>
      </c>
      <c r="B16" s="24">
        <v>574369</v>
      </c>
      <c r="C16" s="24" t="s">
        <v>80</v>
      </c>
      <c r="D16" s="24" t="s">
        <v>80</v>
      </c>
      <c r="E16" s="24" t="s">
        <v>80</v>
      </c>
      <c r="F16" s="24">
        <v>2208</v>
      </c>
      <c r="G16" s="24">
        <v>2208</v>
      </c>
      <c r="H16" s="24" t="s">
        <v>80</v>
      </c>
      <c r="I16" s="24">
        <v>578</v>
      </c>
      <c r="J16" s="24">
        <v>578</v>
      </c>
      <c r="K16" s="24" t="s">
        <v>80</v>
      </c>
    </row>
    <row r="17" spans="1:11" ht="18.600000000000001" customHeight="1" x14ac:dyDescent="0.15">
      <c r="A17" s="51" t="s">
        <v>196</v>
      </c>
      <c r="B17" s="24">
        <v>574369</v>
      </c>
      <c r="C17" s="24" t="s">
        <v>80</v>
      </c>
      <c r="D17" s="24" t="s">
        <v>80</v>
      </c>
      <c r="E17" s="24" t="s">
        <v>80</v>
      </c>
      <c r="F17" s="24">
        <v>2208</v>
      </c>
      <c r="G17" s="24">
        <v>2208</v>
      </c>
      <c r="H17" s="24" t="s">
        <v>80</v>
      </c>
      <c r="I17" s="24">
        <v>578</v>
      </c>
      <c r="J17" s="24">
        <v>578</v>
      </c>
      <c r="K17" s="24" t="s">
        <v>80</v>
      </c>
    </row>
    <row r="18" spans="1:11" ht="18.600000000000001" customHeight="1" x14ac:dyDescent="0.15">
      <c r="A18" s="51" t="s">
        <v>197</v>
      </c>
      <c r="B18" s="24">
        <v>224425</v>
      </c>
      <c r="C18" s="24">
        <v>23397</v>
      </c>
      <c r="D18" s="24" t="s">
        <v>80</v>
      </c>
      <c r="E18" s="24" t="s">
        <v>80</v>
      </c>
      <c r="F18" s="24" t="s">
        <v>80</v>
      </c>
      <c r="G18" s="24" t="s">
        <v>80</v>
      </c>
      <c r="H18" s="24" t="s">
        <v>80</v>
      </c>
      <c r="I18" s="24" t="s">
        <v>80</v>
      </c>
      <c r="J18" s="24" t="s">
        <v>80</v>
      </c>
      <c r="K18" s="24" t="s">
        <v>80</v>
      </c>
    </row>
    <row r="19" spans="1:11" ht="18.600000000000001" customHeight="1" x14ac:dyDescent="0.15">
      <c r="A19" s="51" t="s">
        <v>135</v>
      </c>
      <c r="B19" s="24">
        <v>70228</v>
      </c>
      <c r="C19" s="24">
        <v>23397</v>
      </c>
      <c r="D19" s="24" t="s">
        <v>80</v>
      </c>
      <c r="E19" s="24" t="s">
        <v>80</v>
      </c>
      <c r="F19" s="24" t="s">
        <v>80</v>
      </c>
      <c r="G19" s="24" t="s">
        <v>80</v>
      </c>
      <c r="H19" s="24" t="s">
        <v>80</v>
      </c>
      <c r="I19" s="24" t="s">
        <v>80</v>
      </c>
      <c r="J19" s="24" t="s">
        <v>80</v>
      </c>
      <c r="K19" s="24" t="s">
        <v>80</v>
      </c>
    </row>
    <row r="20" spans="1:11" ht="18.600000000000001" customHeight="1" x14ac:dyDescent="0.15">
      <c r="A20" s="51" t="s">
        <v>136</v>
      </c>
      <c r="B20" s="24">
        <v>154197</v>
      </c>
      <c r="C20" s="24" t="s">
        <v>80</v>
      </c>
      <c r="D20" s="24" t="s">
        <v>80</v>
      </c>
      <c r="E20" s="24" t="s">
        <v>80</v>
      </c>
      <c r="F20" s="24" t="s">
        <v>80</v>
      </c>
      <c r="G20" s="24" t="s">
        <v>80</v>
      </c>
      <c r="H20" s="24" t="s">
        <v>80</v>
      </c>
      <c r="I20" s="24" t="s">
        <v>80</v>
      </c>
      <c r="J20" s="24" t="s">
        <v>80</v>
      </c>
      <c r="K20" s="24" t="s">
        <v>80</v>
      </c>
    </row>
    <row r="21" spans="1:11" ht="18.600000000000001" customHeight="1" x14ac:dyDescent="0.15">
      <c r="A21" s="50" t="s">
        <v>95</v>
      </c>
      <c r="B21" s="24"/>
      <c r="C21" s="24"/>
      <c r="D21" s="24"/>
      <c r="E21" s="24"/>
      <c r="F21" s="24"/>
      <c r="G21" s="24"/>
      <c r="H21" s="24"/>
      <c r="I21" s="24"/>
      <c r="J21" s="24"/>
      <c r="K21" s="24"/>
    </row>
    <row r="22" spans="1:11" ht="18.600000000000001" customHeight="1" x14ac:dyDescent="0.15">
      <c r="A22" s="51" t="s">
        <v>198</v>
      </c>
      <c r="B22" s="24">
        <v>3913884</v>
      </c>
      <c r="C22" s="24">
        <v>389927</v>
      </c>
      <c r="D22" s="24">
        <v>85662</v>
      </c>
      <c r="E22" s="24">
        <v>25690</v>
      </c>
      <c r="F22" s="24">
        <v>418706</v>
      </c>
      <c r="G22" s="24">
        <v>155851</v>
      </c>
      <c r="H22" s="24">
        <v>262855</v>
      </c>
      <c r="I22" s="24">
        <v>293507</v>
      </c>
      <c r="J22" s="24">
        <v>73614</v>
      </c>
      <c r="K22" s="24">
        <v>219893</v>
      </c>
    </row>
    <row r="23" spans="1:11" ht="18.600000000000001" customHeight="1" x14ac:dyDescent="0.15">
      <c r="A23" s="51" t="s">
        <v>199</v>
      </c>
      <c r="B23" s="24">
        <v>27013020</v>
      </c>
      <c r="C23" s="24">
        <v>5796318</v>
      </c>
      <c r="D23" s="24">
        <v>1824720</v>
      </c>
      <c r="E23" s="24">
        <v>622116</v>
      </c>
      <c r="F23" s="24">
        <v>5169128</v>
      </c>
      <c r="G23" s="24">
        <v>1218530</v>
      </c>
      <c r="H23" s="24">
        <v>3950598</v>
      </c>
      <c r="I23" s="24">
        <v>3269806</v>
      </c>
      <c r="J23" s="24">
        <v>868904</v>
      </c>
      <c r="K23" s="24">
        <v>2400902</v>
      </c>
    </row>
    <row r="24" spans="1:11" ht="18.600000000000001" customHeight="1" x14ac:dyDescent="0.15">
      <c r="A24" s="51" t="s">
        <v>200</v>
      </c>
      <c r="B24" s="24">
        <v>597766</v>
      </c>
      <c r="C24" s="24">
        <v>23397</v>
      </c>
      <c r="D24" s="24" t="s">
        <v>80</v>
      </c>
      <c r="E24" s="24" t="s">
        <v>80</v>
      </c>
      <c r="F24" s="24">
        <v>2208</v>
      </c>
      <c r="G24" s="24">
        <v>2208</v>
      </c>
      <c r="H24" s="24" t="s">
        <v>80</v>
      </c>
      <c r="I24" s="24">
        <v>578</v>
      </c>
      <c r="J24" s="24">
        <v>578</v>
      </c>
      <c r="K24" s="24" t="s">
        <v>80</v>
      </c>
    </row>
    <row r="25" spans="1:11" ht="18.600000000000001" customHeight="1" x14ac:dyDescent="0.15">
      <c r="A25" s="51" t="s">
        <v>201</v>
      </c>
      <c r="B25" s="24">
        <v>191054</v>
      </c>
      <c r="C25" s="24" t="s">
        <v>80</v>
      </c>
      <c r="D25" s="24" t="s">
        <v>80</v>
      </c>
      <c r="E25" s="24" t="s">
        <v>80</v>
      </c>
      <c r="F25" s="24" t="s">
        <v>80</v>
      </c>
      <c r="G25" s="24" t="s">
        <v>80</v>
      </c>
      <c r="H25" s="24" t="s">
        <v>80</v>
      </c>
      <c r="I25" s="24" t="s">
        <v>80</v>
      </c>
      <c r="J25" s="24" t="s">
        <v>80</v>
      </c>
      <c r="K25" s="24" t="s">
        <v>80</v>
      </c>
    </row>
    <row r="26" spans="1:11" ht="18.600000000000001" customHeight="1" x14ac:dyDescent="0.15">
      <c r="A26" s="51" t="s">
        <v>27</v>
      </c>
      <c r="B26" s="24">
        <v>4387627</v>
      </c>
      <c r="C26" s="24">
        <v>1044888</v>
      </c>
      <c r="D26" s="24">
        <v>378503</v>
      </c>
      <c r="E26" s="24">
        <v>35025</v>
      </c>
      <c r="F26" s="24">
        <v>889183</v>
      </c>
      <c r="G26" s="24">
        <v>616272</v>
      </c>
      <c r="H26" s="24">
        <v>272911</v>
      </c>
      <c r="I26" s="24">
        <v>893696</v>
      </c>
      <c r="J26" s="24">
        <v>601504</v>
      </c>
      <c r="K26" s="24">
        <v>292192</v>
      </c>
    </row>
    <row r="27" spans="1:11" ht="18.600000000000001" customHeight="1" x14ac:dyDescent="0.15">
      <c r="A27" s="50" t="s">
        <v>118</v>
      </c>
      <c r="B27" s="24"/>
      <c r="C27" s="24"/>
      <c r="D27" s="24"/>
      <c r="E27" s="24"/>
      <c r="F27" s="24"/>
      <c r="G27" s="24"/>
      <c r="H27" s="24"/>
      <c r="I27" s="24"/>
      <c r="J27" s="24"/>
      <c r="K27" s="24"/>
    </row>
    <row r="28" spans="1:11" ht="18.600000000000001" customHeight="1" x14ac:dyDescent="0.15">
      <c r="A28" s="51" t="s">
        <v>138</v>
      </c>
      <c r="B28" s="24">
        <v>2387109</v>
      </c>
      <c r="C28" s="24">
        <v>425624</v>
      </c>
      <c r="D28" s="24">
        <v>98543</v>
      </c>
      <c r="E28" s="24">
        <v>28885</v>
      </c>
      <c r="F28" s="24">
        <v>524538</v>
      </c>
      <c r="G28" s="24">
        <v>135917</v>
      </c>
      <c r="H28" s="24">
        <v>388621</v>
      </c>
      <c r="I28" s="24">
        <v>347782</v>
      </c>
      <c r="J28" s="24">
        <v>104016</v>
      </c>
      <c r="K28" s="24">
        <v>243766</v>
      </c>
    </row>
    <row r="29" spans="1:11" ht="18.600000000000001" customHeight="1" x14ac:dyDescent="0.15">
      <c r="A29" s="51" t="s">
        <v>139</v>
      </c>
      <c r="B29" s="24">
        <v>7352310</v>
      </c>
      <c r="C29" s="24">
        <v>806259</v>
      </c>
      <c r="D29" s="24">
        <v>832665</v>
      </c>
      <c r="E29" s="24">
        <v>177064</v>
      </c>
      <c r="F29" s="24">
        <v>1424775</v>
      </c>
      <c r="G29" s="24">
        <v>766564</v>
      </c>
      <c r="H29" s="24">
        <v>658211</v>
      </c>
      <c r="I29" s="24">
        <v>1034220</v>
      </c>
      <c r="J29" s="24">
        <v>646106</v>
      </c>
      <c r="K29" s="24">
        <v>388114</v>
      </c>
    </row>
    <row r="30" spans="1:11" ht="18.600000000000001" customHeight="1" x14ac:dyDescent="0.15">
      <c r="A30" s="51" t="s">
        <v>140</v>
      </c>
      <c r="B30" s="24">
        <v>5083078</v>
      </c>
      <c r="C30" s="24">
        <v>779601</v>
      </c>
      <c r="D30" s="24">
        <v>450197</v>
      </c>
      <c r="E30" s="24">
        <v>209647</v>
      </c>
      <c r="F30" s="24">
        <v>1306433</v>
      </c>
      <c r="G30" s="24">
        <v>478811</v>
      </c>
      <c r="H30" s="24">
        <v>827622</v>
      </c>
      <c r="I30" s="24">
        <v>891078</v>
      </c>
      <c r="J30" s="24">
        <v>412987</v>
      </c>
      <c r="K30" s="24">
        <v>478091</v>
      </c>
    </row>
    <row r="31" spans="1:11" ht="18.600000000000001" customHeight="1" x14ac:dyDescent="0.15">
      <c r="A31" s="51" t="s">
        <v>141</v>
      </c>
      <c r="B31" s="24">
        <v>10453149</v>
      </c>
      <c r="C31" s="24">
        <v>1711365</v>
      </c>
      <c r="D31" s="24">
        <v>464175</v>
      </c>
      <c r="E31" s="24">
        <v>116268</v>
      </c>
      <c r="F31" s="24">
        <v>1597182</v>
      </c>
      <c r="G31" s="24">
        <v>497582</v>
      </c>
      <c r="H31" s="24">
        <v>1099600</v>
      </c>
      <c r="I31" s="24">
        <v>890240</v>
      </c>
      <c r="J31" s="24">
        <v>294682</v>
      </c>
      <c r="K31" s="24">
        <v>595558</v>
      </c>
    </row>
    <row r="32" spans="1:11" ht="18.600000000000001" customHeight="1" x14ac:dyDescent="0.15">
      <c r="A32" s="50" t="s">
        <v>142</v>
      </c>
      <c r="B32" s="24">
        <v>10146924</v>
      </c>
      <c r="C32" s="24">
        <v>3424402</v>
      </c>
      <c r="D32" s="24">
        <v>443305</v>
      </c>
      <c r="E32" s="24">
        <v>150967</v>
      </c>
      <c r="F32" s="24">
        <v>1560564</v>
      </c>
      <c r="G32" s="24">
        <v>91097</v>
      </c>
      <c r="H32" s="24">
        <v>1469467</v>
      </c>
      <c r="I32" s="24">
        <v>1249932</v>
      </c>
      <c r="J32" s="24">
        <v>67299</v>
      </c>
      <c r="K32" s="24">
        <v>1182633</v>
      </c>
    </row>
    <row r="33" spans="1:11" ht="18.600000000000001" customHeight="1" x14ac:dyDescent="0.15">
      <c r="A33" s="51" t="s">
        <v>27</v>
      </c>
      <c r="B33" s="24">
        <v>680781</v>
      </c>
      <c r="C33" s="24">
        <v>107279</v>
      </c>
      <c r="D33" s="24" t="s">
        <v>80</v>
      </c>
      <c r="E33" s="24" t="s">
        <v>80</v>
      </c>
      <c r="F33" s="24">
        <v>65733</v>
      </c>
      <c r="G33" s="24">
        <v>22890</v>
      </c>
      <c r="H33" s="24">
        <v>42843</v>
      </c>
      <c r="I33" s="24">
        <v>44335</v>
      </c>
      <c r="J33" s="24">
        <v>19510</v>
      </c>
      <c r="K33" s="24">
        <v>24825</v>
      </c>
    </row>
    <row r="34" spans="1:11" ht="18.600000000000001" customHeight="1" x14ac:dyDescent="0.15">
      <c r="A34" s="51" t="s">
        <v>100</v>
      </c>
      <c r="B34" s="24"/>
      <c r="C34" s="24"/>
      <c r="D34" s="24"/>
      <c r="E34" s="24"/>
      <c r="F34" s="24"/>
      <c r="G34" s="24"/>
      <c r="H34" s="24"/>
      <c r="I34" s="24"/>
      <c r="J34" s="24"/>
      <c r="K34" s="24"/>
    </row>
    <row r="35" spans="1:11" ht="18.600000000000001" customHeight="1" x14ac:dyDescent="0.15">
      <c r="A35" s="51" t="s">
        <v>202</v>
      </c>
      <c r="B35" s="24">
        <v>161822</v>
      </c>
      <c r="C35" s="24">
        <v>161822</v>
      </c>
      <c r="D35" s="24" t="s">
        <v>80</v>
      </c>
      <c r="E35" s="24" t="s">
        <v>80</v>
      </c>
      <c r="F35" s="24" t="s">
        <v>80</v>
      </c>
      <c r="G35" s="24" t="s">
        <v>80</v>
      </c>
      <c r="H35" s="24" t="s">
        <v>80</v>
      </c>
      <c r="I35" s="24" t="s">
        <v>80</v>
      </c>
      <c r="J35" s="24" t="s">
        <v>80</v>
      </c>
      <c r="K35" s="24" t="s">
        <v>80</v>
      </c>
    </row>
    <row r="36" spans="1:11" ht="18.600000000000001" customHeight="1" x14ac:dyDescent="0.15">
      <c r="A36" s="51" t="s">
        <v>137</v>
      </c>
      <c r="B36" s="24">
        <v>1588488</v>
      </c>
      <c r="C36" s="24">
        <v>30678</v>
      </c>
      <c r="D36" s="24">
        <v>272012</v>
      </c>
      <c r="E36" s="24">
        <v>134956</v>
      </c>
      <c r="F36" s="24">
        <v>176583</v>
      </c>
      <c r="G36" s="24">
        <v>126594</v>
      </c>
      <c r="H36" s="24">
        <v>49989</v>
      </c>
      <c r="I36" s="24">
        <v>148133</v>
      </c>
      <c r="J36" s="24">
        <v>86271</v>
      </c>
      <c r="K36" s="24">
        <v>61862</v>
      </c>
    </row>
    <row r="37" spans="1:11" ht="18.600000000000001" customHeight="1" thickBot="1" x14ac:dyDescent="0.2">
      <c r="A37" s="52" t="s">
        <v>27</v>
      </c>
      <c r="B37" s="25">
        <v>34353041</v>
      </c>
      <c r="C37" s="25">
        <v>7062030</v>
      </c>
      <c r="D37" s="25">
        <v>2016873</v>
      </c>
      <c r="E37" s="25">
        <v>547875</v>
      </c>
      <c r="F37" s="25">
        <v>6302642</v>
      </c>
      <c r="G37" s="25">
        <v>1866267</v>
      </c>
      <c r="H37" s="25">
        <v>4436375</v>
      </c>
      <c r="I37" s="25">
        <v>4309454</v>
      </c>
      <c r="J37" s="25">
        <v>1458329</v>
      </c>
      <c r="K37" s="25">
        <v>2851125</v>
      </c>
    </row>
  </sheetData>
  <mergeCells count="11">
    <mergeCell ref="A3:A4"/>
    <mergeCell ref="B3:B4"/>
    <mergeCell ref="D3:D4"/>
    <mergeCell ref="E3:E4"/>
    <mergeCell ref="F3:F4"/>
    <mergeCell ref="B1:F1"/>
    <mergeCell ref="G1:K1"/>
    <mergeCell ref="C2:D2"/>
    <mergeCell ref="H2:I2"/>
    <mergeCell ref="J3:K3"/>
    <mergeCell ref="I3:I4"/>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U40"/>
  <sheetViews>
    <sheetView showGridLines="0" showZeros="0" tabSelected="1" workbookViewId="0">
      <selection activeCell="AP14" sqref="AP14"/>
    </sheetView>
  </sheetViews>
  <sheetFormatPr defaultColWidth="9" defaultRowHeight="14.25" x14ac:dyDescent="0.15"/>
  <cols>
    <col min="1" max="1" width="28.25" style="4" customWidth="1"/>
    <col min="2" max="2" width="4.625" style="4" customWidth="1"/>
    <col min="3" max="3" width="5.375" style="4" customWidth="1"/>
    <col min="4" max="4" width="9" style="4" customWidth="1"/>
    <col min="5" max="5" width="8.5" style="4" customWidth="1"/>
    <col min="6" max="6" width="8.375" style="4" customWidth="1"/>
    <col min="7" max="7" width="8.5" style="4" customWidth="1"/>
    <col min="8" max="9" width="7.625" style="4" customWidth="1"/>
    <col min="10" max="10" width="6.25" style="4" customWidth="1"/>
    <col min="11" max="11" width="7.75" style="4" customWidth="1"/>
    <col min="12" max="12" width="7.625" style="4" customWidth="1"/>
    <col min="13" max="13" width="8" style="4" customWidth="1"/>
    <col min="14" max="14" width="8.625" style="4" customWidth="1"/>
    <col min="15" max="15" width="8.375" style="4" customWidth="1"/>
    <col min="16" max="16" width="8.625" style="4" customWidth="1"/>
    <col min="17" max="17" width="8.75" style="4" customWidth="1"/>
    <col min="18" max="19" width="9.25" style="4" customWidth="1"/>
    <col min="20" max="20" width="9.375" style="4" customWidth="1"/>
    <col min="21" max="22" width="7.5" style="4" customWidth="1"/>
    <col min="23" max="23" width="7.625" style="4" customWidth="1"/>
    <col min="24" max="24" width="5.25" style="4" customWidth="1"/>
    <col min="25" max="25" width="7.875" style="4" customWidth="1"/>
    <col min="26" max="26" width="8.375" style="4" customWidth="1"/>
    <col min="27" max="27" width="8" style="4" customWidth="1"/>
    <col min="28" max="28" width="9" style="4" customWidth="1"/>
    <col min="29" max="29" width="8.25" style="4" customWidth="1"/>
    <col min="30" max="32" width="7.75" style="4" customWidth="1"/>
    <col min="33" max="33" width="5.875" style="4" customWidth="1"/>
    <col min="34" max="35" width="6.125" style="4" customWidth="1"/>
    <col min="36" max="36" width="10.25" style="4" customWidth="1"/>
    <col min="37" max="37" width="9" style="4" customWidth="1"/>
    <col min="38" max="38" width="7.375" style="4" customWidth="1"/>
    <col min="39" max="39" width="6.25" style="4" customWidth="1"/>
    <col min="40" max="40" width="6.125" style="4" customWidth="1"/>
    <col min="41" max="41" width="6.875" style="4" customWidth="1"/>
    <col min="42" max="42" width="8.25" style="4" customWidth="1"/>
    <col min="43" max="43" width="9.5" style="4" customWidth="1"/>
    <col min="44" max="44" width="17.375" style="4" customWidth="1"/>
    <col min="45" max="45" width="12.5" style="4" customWidth="1"/>
    <col min="46" max="16384" width="9" style="4"/>
  </cols>
  <sheetData>
    <row r="1" spans="1:47" s="1" customFormat="1" ht="20.25" x14ac:dyDescent="0.15">
      <c r="B1" s="146" t="s">
        <v>119</v>
      </c>
      <c r="C1" s="146"/>
      <c r="D1" s="146"/>
      <c r="E1" s="146"/>
      <c r="F1" s="146"/>
      <c r="G1" s="146"/>
      <c r="H1" s="6"/>
      <c r="I1" s="146" t="s">
        <v>120</v>
      </c>
      <c r="J1" s="181"/>
      <c r="K1" s="181"/>
      <c r="L1" s="181"/>
      <c r="M1" s="181"/>
      <c r="N1" s="181"/>
      <c r="O1" s="146" t="s">
        <v>121</v>
      </c>
      <c r="P1" s="181"/>
      <c r="Q1" s="181"/>
      <c r="R1" s="181"/>
      <c r="S1" s="181"/>
      <c r="T1" s="181"/>
      <c r="U1" s="146" t="s">
        <v>122</v>
      </c>
      <c r="V1" s="181"/>
      <c r="W1" s="181"/>
      <c r="X1" s="181"/>
      <c r="Y1" s="181"/>
      <c r="Z1" s="181"/>
      <c r="AA1" s="181"/>
      <c r="AB1" s="146" t="s">
        <v>123</v>
      </c>
      <c r="AC1" s="181"/>
      <c r="AD1" s="181"/>
      <c r="AE1" s="181"/>
      <c r="AF1" s="181"/>
      <c r="AG1" s="181"/>
      <c r="AH1" s="181"/>
      <c r="AI1" s="146" t="s">
        <v>124</v>
      </c>
      <c r="AJ1" s="182"/>
      <c r="AK1" s="182"/>
      <c r="AL1" s="182"/>
      <c r="AM1" s="182"/>
      <c r="AN1" s="182"/>
      <c r="AO1" s="182"/>
      <c r="AP1" s="146" t="s">
        <v>125</v>
      </c>
      <c r="AQ1" s="181"/>
      <c r="AR1" s="181"/>
      <c r="AS1" s="181"/>
      <c r="AT1" s="43"/>
      <c r="AU1" s="43"/>
    </row>
    <row r="2" spans="1:47" s="1" customFormat="1" ht="21" customHeight="1" thickBot="1" x14ac:dyDescent="0.2">
      <c r="B2" s="116"/>
      <c r="C2" s="178" t="s">
        <v>205</v>
      </c>
      <c r="D2" s="178"/>
      <c r="E2" s="116"/>
      <c r="F2" s="116"/>
      <c r="G2" s="156" t="s">
        <v>207</v>
      </c>
      <c r="H2" s="179"/>
      <c r="I2" s="116"/>
      <c r="J2" s="118"/>
      <c r="K2" s="178" t="s">
        <v>205</v>
      </c>
      <c r="L2" s="178"/>
      <c r="M2" s="156" t="s">
        <v>207</v>
      </c>
      <c r="N2" s="179"/>
      <c r="O2" s="118"/>
      <c r="P2" s="178" t="s">
        <v>205</v>
      </c>
      <c r="Q2" s="178"/>
      <c r="R2" s="118"/>
      <c r="S2" s="156" t="s">
        <v>207</v>
      </c>
      <c r="T2" s="179"/>
      <c r="U2" s="118"/>
      <c r="V2" s="116"/>
      <c r="W2" s="178" t="s">
        <v>205</v>
      </c>
      <c r="X2" s="178"/>
      <c r="Y2" s="118"/>
      <c r="Z2" s="156" t="s">
        <v>207</v>
      </c>
      <c r="AA2" s="179"/>
      <c r="AB2" s="118"/>
      <c r="AC2" s="116"/>
      <c r="AD2" s="178" t="s">
        <v>205</v>
      </c>
      <c r="AE2" s="178"/>
      <c r="AF2" s="118"/>
      <c r="AG2" s="156" t="s">
        <v>207</v>
      </c>
      <c r="AH2" s="179"/>
      <c r="AI2" s="118"/>
      <c r="AJ2" s="116"/>
      <c r="AK2" s="178" t="s">
        <v>205</v>
      </c>
      <c r="AL2" s="178"/>
      <c r="AM2" s="118"/>
      <c r="AN2" s="156" t="s">
        <v>207</v>
      </c>
      <c r="AO2" s="179"/>
      <c r="AP2" s="118"/>
      <c r="AQ2" s="178" t="s">
        <v>205</v>
      </c>
      <c r="AR2" s="178"/>
      <c r="AS2" s="117" t="s">
        <v>207</v>
      </c>
      <c r="AT2" s="118"/>
      <c r="AU2" s="118"/>
    </row>
    <row r="3" spans="1:47" s="119" customFormat="1" ht="9" customHeight="1" thickBot="1" x14ac:dyDescent="0.2">
      <c r="A3" s="187" t="s">
        <v>80</v>
      </c>
      <c r="B3" s="185" t="s">
        <v>11</v>
      </c>
      <c r="C3" s="137" t="s">
        <v>80</v>
      </c>
      <c r="D3" s="183" t="s">
        <v>213</v>
      </c>
      <c r="E3" s="219" t="s">
        <v>214</v>
      </c>
      <c r="F3" s="224"/>
      <c r="G3" s="225"/>
      <c r="H3" s="219" t="s">
        <v>217</v>
      </c>
      <c r="I3" s="219" t="s">
        <v>126</v>
      </c>
      <c r="J3" s="225"/>
      <c r="K3" s="218" t="s">
        <v>127</v>
      </c>
      <c r="L3" s="218" t="s">
        <v>128</v>
      </c>
      <c r="M3" s="219" t="s">
        <v>219</v>
      </c>
      <c r="N3" s="224"/>
      <c r="O3" s="218" t="s">
        <v>221</v>
      </c>
      <c r="P3" s="218" t="s">
        <v>129</v>
      </c>
      <c r="Q3" s="219" t="s">
        <v>222</v>
      </c>
      <c r="R3" s="225"/>
      <c r="S3" s="219" t="s">
        <v>130</v>
      </c>
      <c r="T3" s="224"/>
      <c r="U3" s="224"/>
      <c r="V3" s="224"/>
      <c r="W3" s="224"/>
      <c r="X3" s="225"/>
      <c r="Y3" s="219" t="s">
        <v>131</v>
      </c>
      <c r="Z3" s="225"/>
      <c r="AA3" s="219" t="s">
        <v>230</v>
      </c>
      <c r="AB3" s="225"/>
      <c r="AC3" s="218" t="s">
        <v>232</v>
      </c>
      <c r="AD3" s="218" t="s">
        <v>132</v>
      </c>
      <c r="AE3" s="218" t="s">
        <v>133</v>
      </c>
      <c r="AF3" s="219" t="s">
        <v>134</v>
      </c>
      <c r="AG3" s="224"/>
      <c r="AH3" s="225"/>
      <c r="AI3" s="218" t="s">
        <v>235</v>
      </c>
      <c r="AJ3" s="218" t="s">
        <v>236</v>
      </c>
      <c r="AK3" s="218" t="s">
        <v>237</v>
      </c>
      <c r="AL3" s="218" t="s">
        <v>203</v>
      </c>
      <c r="AM3" s="218" t="s">
        <v>238</v>
      </c>
      <c r="AN3" s="218" t="s">
        <v>239</v>
      </c>
      <c r="AO3" s="219" t="s">
        <v>240</v>
      </c>
      <c r="AP3" s="225"/>
      <c r="AQ3" s="218" t="s">
        <v>242</v>
      </c>
      <c r="AR3" s="183" t="s">
        <v>243</v>
      </c>
      <c r="AS3" s="185" t="s">
        <v>244</v>
      </c>
    </row>
    <row r="4" spans="1:47" s="119" customFormat="1" ht="9" customHeight="1" thickTop="1" thickBot="1" x14ac:dyDescent="0.2">
      <c r="A4" s="188"/>
      <c r="B4" s="186"/>
      <c r="C4" s="180" t="s">
        <v>211</v>
      </c>
      <c r="D4" s="184"/>
      <c r="E4" s="220"/>
      <c r="F4" s="226"/>
      <c r="G4" s="227"/>
      <c r="H4" s="220"/>
      <c r="I4" s="220"/>
      <c r="J4" s="227"/>
      <c r="K4" s="228"/>
      <c r="L4" s="228"/>
      <c r="M4" s="220"/>
      <c r="N4" s="226"/>
      <c r="O4" s="228"/>
      <c r="P4" s="228"/>
      <c r="Q4" s="220"/>
      <c r="R4" s="227"/>
      <c r="S4" s="220"/>
      <c r="T4" s="226"/>
      <c r="U4" s="226"/>
      <c r="V4" s="226"/>
      <c r="W4" s="226"/>
      <c r="X4" s="227"/>
      <c r="Y4" s="220"/>
      <c r="Z4" s="227"/>
      <c r="AA4" s="220"/>
      <c r="AB4" s="227"/>
      <c r="AC4" s="228"/>
      <c r="AD4" s="228"/>
      <c r="AE4" s="228"/>
      <c r="AF4" s="220"/>
      <c r="AG4" s="226"/>
      <c r="AH4" s="227"/>
      <c r="AI4" s="228"/>
      <c r="AJ4" s="228"/>
      <c r="AK4" s="228"/>
      <c r="AL4" s="228"/>
      <c r="AM4" s="228"/>
      <c r="AN4" s="228"/>
      <c r="AO4" s="220"/>
      <c r="AP4" s="227"/>
      <c r="AQ4" s="228"/>
      <c r="AR4" s="184"/>
      <c r="AS4" s="186"/>
    </row>
    <row r="5" spans="1:47" s="119" customFormat="1" ht="22.5" customHeight="1" thickTop="1" thickBot="1" x14ac:dyDescent="0.2">
      <c r="A5" s="188"/>
      <c r="B5" s="186"/>
      <c r="C5" s="180"/>
      <c r="D5" s="184"/>
      <c r="E5" s="220"/>
      <c r="F5" s="222" t="s">
        <v>216</v>
      </c>
      <c r="G5" s="222" t="s">
        <v>215</v>
      </c>
      <c r="H5" s="220"/>
      <c r="I5" s="220"/>
      <c r="J5" s="222" t="s">
        <v>218</v>
      </c>
      <c r="K5" s="228"/>
      <c r="L5" s="228"/>
      <c r="M5" s="220"/>
      <c r="N5" s="229" t="s">
        <v>220</v>
      </c>
      <c r="O5" s="228"/>
      <c r="P5" s="228"/>
      <c r="Q5" s="220"/>
      <c r="R5" s="222" t="s">
        <v>223</v>
      </c>
      <c r="S5" s="220"/>
      <c r="T5" s="229" t="s">
        <v>224</v>
      </c>
      <c r="U5" s="222" t="s">
        <v>226</v>
      </c>
      <c r="V5" s="222" t="s">
        <v>225</v>
      </c>
      <c r="W5" s="222" t="s">
        <v>227</v>
      </c>
      <c r="X5" s="222" t="s">
        <v>228</v>
      </c>
      <c r="Y5" s="220"/>
      <c r="Z5" s="222" t="s">
        <v>229</v>
      </c>
      <c r="AA5" s="220"/>
      <c r="AB5" s="222" t="s">
        <v>231</v>
      </c>
      <c r="AC5" s="228"/>
      <c r="AD5" s="228"/>
      <c r="AE5" s="228"/>
      <c r="AF5" s="220"/>
      <c r="AG5" s="222" t="s">
        <v>233</v>
      </c>
      <c r="AH5" s="222" t="s">
        <v>234</v>
      </c>
      <c r="AI5" s="228"/>
      <c r="AJ5" s="228"/>
      <c r="AK5" s="228"/>
      <c r="AL5" s="228"/>
      <c r="AM5" s="228"/>
      <c r="AN5" s="228"/>
      <c r="AO5" s="220"/>
      <c r="AP5" s="222" t="s">
        <v>241</v>
      </c>
      <c r="AQ5" s="228"/>
      <c r="AR5" s="184"/>
      <c r="AS5" s="186"/>
    </row>
    <row r="6" spans="1:47" s="119" customFormat="1" ht="19.5" customHeight="1" thickTop="1" x14ac:dyDescent="0.15">
      <c r="A6" s="188"/>
      <c r="B6" s="186"/>
      <c r="C6" s="180"/>
      <c r="D6" s="184"/>
      <c r="E6" s="221"/>
      <c r="F6" s="223"/>
      <c r="G6" s="223"/>
      <c r="H6" s="221"/>
      <c r="I6" s="221"/>
      <c r="J6" s="223"/>
      <c r="K6" s="223"/>
      <c r="L6" s="223"/>
      <c r="M6" s="221"/>
      <c r="N6" s="221"/>
      <c r="O6" s="223"/>
      <c r="P6" s="223"/>
      <c r="Q6" s="221"/>
      <c r="R6" s="223"/>
      <c r="S6" s="221"/>
      <c r="T6" s="221"/>
      <c r="U6" s="223"/>
      <c r="V6" s="223"/>
      <c r="W6" s="223"/>
      <c r="X6" s="223"/>
      <c r="Y6" s="221"/>
      <c r="Z6" s="223"/>
      <c r="AA6" s="221"/>
      <c r="AB6" s="223"/>
      <c r="AC6" s="223"/>
      <c r="AD6" s="223"/>
      <c r="AE6" s="223"/>
      <c r="AF6" s="221"/>
      <c r="AG6" s="223"/>
      <c r="AH6" s="223"/>
      <c r="AI6" s="223"/>
      <c r="AJ6" s="223"/>
      <c r="AK6" s="223"/>
      <c r="AL6" s="223"/>
      <c r="AM6" s="223"/>
      <c r="AN6" s="223"/>
      <c r="AO6" s="221"/>
      <c r="AP6" s="223"/>
      <c r="AQ6" s="223"/>
      <c r="AR6" s="184"/>
      <c r="AS6" s="186"/>
    </row>
    <row r="7" spans="1:47" s="126" customFormat="1" ht="17.850000000000001" customHeight="1" x14ac:dyDescent="0.15">
      <c r="A7" s="124" t="s">
        <v>78</v>
      </c>
      <c r="B7" s="121">
        <v>348</v>
      </c>
      <c r="C7" s="121">
        <v>175</v>
      </c>
      <c r="D7" s="121">
        <v>11114589</v>
      </c>
      <c r="E7" s="121">
        <v>20539685</v>
      </c>
      <c r="F7" s="121">
        <v>432431</v>
      </c>
      <c r="G7" s="121">
        <v>12597196</v>
      </c>
      <c r="H7" s="121">
        <v>332391</v>
      </c>
      <c r="I7" s="121">
        <v>122483</v>
      </c>
      <c r="J7" s="121">
        <v>17456</v>
      </c>
      <c r="K7" s="121">
        <v>262778</v>
      </c>
      <c r="L7" s="121">
        <v>22450771</v>
      </c>
      <c r="M7" s="121">
        <v>15695279</v>
      </c>
      <c r="N7" s="121">
        <v>1566758</v>
      </c>
      <c r="O7" s="121">
        <v>1986654</v>
      </c>
      <c r="P7" s="121">
        <v>18291322</v>
      </c>
      <c r="Q7" s="121">
        <v>4159449</v>
      </c>
      <c r="R7" s="121">
        <v>1969711</v>
      </c>
      <c r="S7" s="121">
        <v>2809887</v>
      </c>
      <c r="T7" s="121">
        <v>2563824</v>
      </c>
      <c r="U7" s="121">
        <v>225</v>
      </c>
      <c r="V7" s="121">
        <v>2521846</v>
      </c>
      <c r="W7" s="121">
        <v>23424</v>
      </c>
      <c r="X7" s="121">
        <v>18329</v>
      </c>
      <c r="Y7" s="121">
        <v>2142762</v>
      </c>
      <c r="Z7" s="121">
        <v>1981427</v>
      </c>
      <c r="AA7" s="121">
        <v>136013</v>
      </c>
      <c r="AB7" s="121">
        <v>125237</v>
      </c>
      <c r="AC7" s="121">
        <v>24538</v>
      </c>
      <c r="AD7" s="121">
        <v>80888</v>
      </c>
      <c r="AE7" s="121">
        <v>102443</v>
      </c>
      <c r="AF7" s="121">
        <v>56506</v>
      </c>
      <c r="AG7" s="121">
        <v>4963</v>
      </c>
      <c r="AH7" s="121">
        <v>24172</v>
      </c>
      <c r="AI7" s="121">
        <v>2003</v>
      </c>
      <c r="AJ7" s="121">
        <v>9</v>
      </c>
      <c r="AK7" s="121">
        <v>15911</v>
      </c>
      <c r="AL7" s="121">
        <v>289703</v>
      </c>
      <c r="AM7" s="121">
        <v>9902</v>
      </c>
      <c r="AN7" s="121">
        <v>11087</v>
      </c>
      <c r="AO7" s="121">
        <v>291639</v>
      </c>
      <c r="AP7" s="121">
        <v>179582</v>
      </c>
      <c r="AQ7" s="121">
        <v>74251</v>
      </c>
      <c r="AR7" s="121">
        <v>69134</v>
      </c>
      <c r="AS7" s="121">
        <v>9826</v>
      </c>
    </row>
    <row r="8" spans="1:47" s="129" customFormat="1" ht="17.850000000000001" customHeight="1" x14ac:dyDescent="0.15">
      <c r="A8" s="125" t="s">
        <v>210</v>
      </c>
      <c r="B8" s="127">
        <v>25</v>
      </c>
      <c r="C8" s="127">
        <v>9</v>
      </c>
      <c r="D8" s="127">
        <v>1199973</v>
      </c>
      <c r="E8" s="127">
        <v>1989426</v>
      </c>
      <c r="F8" s="127">
        <v>14287</v>
      </c>
      <c r="G8" s="127">
        <v>1195108</v>
      </c>
      <c r="H8" s="127">
        <v>16836</v>
      </c>
      <c r="I8" s="127">
        <v>1706</v>
      </c>
      <c r="J8" s="127">
        <v>750</v>
      </c>
      <c r="K8" s="127">
        <v>12848</v>
      </c>
      <c r="L8" s="127">
        <v>2171967</v>
      </c>
      <c r="M8" s="127">
        <v>1661614</v>
      </c>
      <c r="N8" s="127">
        <v>127087</v>
      </c>
      <c r="O8" s="127">
        <v>241123</v>
      </c>
      <c r="P8" s="127">
        <v>1902737</v>
      </c>
      <c r="Q8" s="127">
        <v>269231</v>
      </c>
      <c r="R8" s="127">
        <v>230917</v>
      </c>
      <c r="S8" s="127">
        <v>340450</v>
      </c>
      <c r="T8" s="127">
        <v>242493</v>
      </c>
      <c r="U8" s="128" t="s">
        <v>80</v>
      </c>
      <c r="V8" s="127">
        <v>238754</v>
      </c>
      <c r="W8" s="127">
        <v>631</v>
      </c>
      <c r="X8" s="127">
        <v>3108</v>
      </c>
      <c r="Y8" s="127">
        <v>289530</v>
      </c>
      <c r="Z8" s="127">
        <v>201968</v>
      </c>
      <c r="AA8" s="127">
        <v>9332</v>
      </c>
      <c r="AB8" s="127">
        <v>8772</v>
      </c>
      <c r="AC8" s="127">
        <v>169</v>
      </c>
      <c r="AD8" s="127">
        <v>7529</v>
      </c>
      <c r="AE8" s="127">
        <v>12278</v>
      </c>
      <c r="AF8" s="127">
        <v>10435</v>
      </c>
      <c r="AG8" s="127">
        <v>502</v>
      </c>
      <c r="AH8" s="127">
        <v>5376</v>
      </c>
      <c r="AI8" s="127">
        <v>322</v>
      </c>
      <c r="AJ8" s="128" t="s">
        <v>80</v>
      </c>
      <c r="AK8" s="127">
        <v>2293</v>
      </c>
      <c r="AL8" s="127">
        <v>22294</v>
      </c>
      <c r="AM8" s="127">
        <v>82</v>
      </c>
      <c r="AN8" s="127">
        <v>3091</v>
      </c>
      <c r="AO8" s="127">
        <v>19285</v>
      </c>
      <c r="AP8" s="127">
        <v>11154</v>
      </c>
      <c r="AQ8" s="127">
        <v>5572</v>
      </c>
      <c r="AR8" s="127">
        <v>7308</v>
      </c>
      <c r="AS8" s="127">
        <v>702</v>
      </c>
    </row>
    <row r="9" spans="1:47" s="130" customFormat="1" ht="17.850000000000001" customHeight="1" x14ac:dyDescent="0.15">
      <c r="A9" s="40" t="s">
        <v>79</v>
      </c>
      <c r="B9" s="122"/>
      <c r="C9" s="122"/>
      <c r="D9" s="122"/>
      <c r="E9" s="122"/>
      <c r="F9" s="122"/>
      <c r="G9" s="122"/>
      <c r="H9" s="122"/>
      <c r="I9" s="122"/>
      <c r="J9" s="122"/>
      <c r="K9" s="122"/>
      <c r="L9" s="122"/>
      <c r="M9" s="122"/>
      <c r="N9" s="122"/>
      <c r="O9" s="122"/>
      <c r="P9" s="122"/>
      <c r="Q9" s="122"/>
      <c r="R9" s="122"/>
      <c r="S9" s="122"/>
      <c r="T9" s="122"/>
      <c r="U9" s="123"/>
      <c r="V9" s="122"/>
      <c r="W9" s="122"/>
      <c r="X9" s="122"/>
      <c r="Y9" s="122"/>
      <c r="Z9" s="122"/>
      <c r="AA9" s="122"/>
      <c r="AB9" s="122"/>
      <c r="AC9" s="122"/>
      <c r="AD9" s="122"/>
      <c r="AE9" s="122"/>
      <c r="AF9" s="122"/>
      <c r="AG9" s="122"/>
      <c r="AH9" s="122"/>
      <c r="AI9" s="122"/>
      <c r="AJ9" s="123"/>
      <c r="AK9" s="122"/>
      <c r="AL9" s="122"/>
      <c r="AM9" s="122"/>
      <c r="AN9" s="122"/>
      <c r="AO9" s="122"/>
      <c r="AP9" s="122"/>
      <c r="AQ9" s="122"/>
      <c r="AR9" s="122"/>
      <c r="AS9" s="122"/>
    </row>
    <row r="10" spans="1:47" s="130" customFormat="1" ht="17.850000000000001" customHeight="1" x14ac:dyDescent="0.15">
      <c r="A10" s="120" t="s">
        <v>208</v>
      </c>
      <c r="B10" s="122">
        <v>339</v>
      </c>
      <c r="C10" s="122">
        <v>171</v>
      </c>
      <c r="D10" s="122">
        <v>10906156</v>
      </c>
      <c r="E10" s="122">
        <v>19702640</v>
      </c>
      <c r="F10" s="122">
        <v>414322</v>
      </c>
      <c r="G10" s="122">
        <v>12195230</v>
      </c>
      <c r="H10" s="122">
        <v>294088</v>
      </c>
      <c r="I10" s="122">
        <v>110923</v>
      </c>
      <c r="J10" s="122">
        <v>16309</v>
      </c>
      <c r="K10" s="122">
        <v>262208</v>
      </c>
      <c r="L10" s="122">
        <v>21566411</v>
      </c>
      <c r="M10" s="122">
        <v>15340564</v>
      </c>
      <c r="N10" s="122">
        <v>1530864</v>
      </c>
      <c r="O10" s="122">
        <v>1836013</v>
      </c>
      <c r="P10" s="122">
        <v>17717621</v>
      </c>
      <c r="Q10" s="122">
        <v>3848790</v>
      </c>
      <c r="R10" s="122">
        <v>1644426</v>
      </c>
      <c r="S10" s="122">
        <v>2775621</v>
      </c>
      <c r="T10" s="122">
        <v>2529558</v>
      </c>
      <c r="U10" s="122">
        <v>225</v>
      </c>
      <c r="V10" s="122">
        <v>2499064</v>
      </c>
      <c r="W10" s="122">
        <v>16409</v>
      </c>
      <c r="X10" s="122">
        <v>13860</v>
      </c>
      <c r="Y10" s="122">
        <v>2123883</v>
      </c>
      <c r="Z10" s="122">
        <v>1962549</v>
      </c>
      <c r="AA10" s="122">
        <v>134188</v>
      </c>
      <c r="AB10" s="122">
        <v>123443</v>
      </c>
      <c r="AC10" s="122">
        <v>24538</v>
      </c>
      <c r="AD10" s="122">
        <v>77252</v>
      </c>
      <c r="AE10" s="122">
        <v>96404</v>
      </c>
      <c r="AF10" s="122">
        <v>50587</v>
      </c>
      <c r="AG10" s="122">
        <v>3822</v>
      </c>
      <c r="AH10" s="122">
        <v>23720</v>
      </c>
      <c r="AI10" s="122">
        <v>2003</v>
      </c>
      <c r="AJ10" s="122">
        <v>9</v>
      </c>
      <c r="AK10" s="122">
        <v>15911</v>
      </c>
      <c r="AL10" s="122">
        <v>291739</v>
      </c>
      <c r="AM10" s="122">
        <v>9147</v>
      </c>
      <c r="AN10" s="122">
        <v>10959</v>
      </c>
      <c r="AO10" s="122">
        <v>293047</v>
      </c>
      <c r="AP10" s="122">
        <v>175081</v>
      </c>
      <c r="AQ10" s="122">
        <v>70719</v>
      </c>
      <c r="AR10" s="122">
        <v>65907</v>
      </c>
      <c r="AS10" s="122">
        <v>9638</v>
      </c>
    </row>
    <row r="11" spans="1:47" s="130" customFormat="1" ht="17.850000000000001" customHeight="1" x14ac:dyDescent="0.15">
      <c r="A11" s="120" t="s">
        <v>187</v>
      </c>
      <c r="B11" s="122">
        <v>2</v>
      </c>
      <c r="C11" s="122">
        <v>1</v>
      </c>
      <c r="D11" s="122">
        <v>14480</v>
      </c>
      <c r="E11" s="122">
        <v>89261</v>
      </c>
      <c r="F11" s="122">
        <v>4930</v>
      </c>
      <c r="G11" s="122">
        <v>28213</v>
      </c>
      <c r="H11" s="122">
        <v>8466</v>
      </c>
      <c r="I11" s="122">
        <v>60</v>
      </c>
      <c r="J11" s="122">
        <v>58</v>
      </c>
      <c r="K11" s="123" t="s">
        <v>80</v>
      </c>
      <c r="L11" s="122">
        <v>99469</v>
      </c>
      <c r="M11" s="122">
        <v>55838</v>
      </c>
      <c r="N11" s="122">
        <v>167</v>
      </c>
      <c r="O11" s="122">
        <v>28000</v>
      </c>
      <c r="P11" s="122">
        <v>83838</v>
      </c>
      <c r="Q11" s="122">
        <v>15631</v>
      </c>
      <c r="R11" s="122">
        <v>10152</v>
      </c>
      <c r="S11" s="122">
        <v>14</v>
      </c>
      <c r="T11" s="122">
        <v>14</v>
      </c>
      <c r="U11" s="123" t="s">
        <v>80</v>
      </c>
      <c r="V11" s="122">
        <v>14</v>
      </c>
      <c r="W11" s="123" t="s">
        <v>80</v>
      </c>
      <c r="X11" s="123" t="s">
        <v>80</v>
      </c>
      <c r="Y11" s="122">
        <v>1</v>
      </c>
      <c r="Z11" s="122">
        <v>1</v>
      </c>
      <c r="AA11" s="122">
        <v>0</v>
      </c>
      <c r="AB11" s="122">
        <v>0</v>
      </c>
      <c r="AC11" s="122">
        <v>4</v>
      </c>
      <c r="AD11" s="123" t="s">
        <v>80</v>
      </c>
      <c r="AE11" s="122">
        <v>647</v>
      </c>
      <c r="AF11" s="122">
        <v>-42</v>
      </c>
      <c r="AG11" s="122">
        <v>42</v>
      </c>
      <c r="AH11" s="123" t="s">
        <v>80</v>
      </c>
      <c r="AI11" s="123" t="s">
        <v>80</v>
      </c>
      <c r="AJ11" s="123" t="s">
        <v>80</v>
      </c>
      <c r="AK11" s="123" t="s">
        <v>80</v>
      </c>
      <c r="AL11" s="122">
        <v>-592</v>
      </c>
      <c r="AM11" s="123" t="s">
        <v>80</v>
      </c>
      <c r="AN11" s="122">
        <v>1</v>
      </c>
      <c r="AO11" s="122">
        <v>-593</v>
      </c>
      <c r="AP11" s="122">
        <v>593</v>
      </c>
      <c r="AQ11" s="123" t="s">
        <v>80</v>
      </c>
      <c r="AR11" s="122">
        <v>397</v>
      </c>
      <c r="AS11" s="122">
        <v>63</v>
      </c>
    </row>
    <row r="12" spans="1:47" s="130" customFormat="1" ht="17.850000000000001" customHeight="1" x14ac:dyDescent="0.15">
      <c r="A12" s="120" t="s">
        <v>188</v>
      </c>
      <c r="B12" s="122">
        <v>117</v>
      </c>
      <c r="C12" s="122">
        <v>58</v>
      </c>
      <c r="D12" s="122">
        <v>4983513</v>
      </c>
      <c r="E12" s="122">
        <v>9106365</v>
      </c>
      <c r="F12" s="122">
        <v>210666</v>
      </c>
      <c r="G12" s="122">
        <v>5892664</v>
      </c>
      <c r="H12" s="122">
        <v>108195</v>
      </c>
      <c r="I12" s="122">
        <v>47210</v>
      </c>
      <c r="J12" s="122">
        <v>7875</v>
      </c>
      <c r="K12" s="122">
        <v>89054</v>
      </c>
      <c r="L12" s="122">
        <v>9951296</v>
      </c>
      <c r="M12" s="122">
        <v>6846956</v>
      </c>
      <c r="N12" s="122">
        <v>883983</v>
      </c>
      <c r="O12" s="122">
        <v>1137239</v>
      </c>
      <c r="P12" s="122">
        <v>8212239</v>
      </c>
      <c r="Q12" s="122">
        <v>1739057</v>
      </c>
      <c r="R12" s="122">
        <v>701059</v>
      </c>
      <c r="S12" s="122">
        <v>1090754</v>
      </c>
      <c r="T12" s="122">
        <v>977179</v>
      </c>
      <c r="U12" s="122">
        <v>-302</v>
      </c>
      <c r="V12" s="122">
        <v>960290</v>
      </c>
      <c r="W12" s="122">
        <v>10311</v>
      </c>
      <c r="X12" s="122">
        <v>6880</v>
      </c>
      <c r="Y12" s="122">
        <v>855136</v>
      </c>
      <c r="Z12" s="122">
        <v>754477</v>
      </c>
      <c r="AA12" s="122">
        <v>51163</v>
      </c>
      <c r="AB12" s="122">
        <v>49560</v>
      </c>
      <c r="AC12" s="122">
        <v>3814</v>
      </c>
      <c r="AD12" s="122">
        <v>45931</v>
      </c>
      <c r="AE12" s="122">
        <v>40892</v>
      </c>
      <c r="AF12" s="122">
        <v>29202</v>
      </c>
      <c r="AG12" s="122">
        <v>1651</v>
      </c>
      <c r="AH12" s="122">
        <v>14052</v>
      </c>
      <c r="AI12" s="122">
        <v>1812</v>
      </c>
      <c r="AJ12" s="122">
        <v>9</v>
      </c>
      <c r="AK12" s="122">
        <v>6909</v>
      </c>
      <c r="AL12" s="122">
        <v>83908</v>
      </c>
      <c r="AM12" s="122">
        <v>2282</v>
      </c>
      <c r="AN12" s="122">
        <v>4529</v>
      </c>
      <c r="AO12" s="122">
        <v>80001</v>
      </c>
      <c r="AP12" s="122">
        <v>101493</v>
      </c>
      <c r="AQ12" s="122">
        <v>25420</v>
      </c>
      <c r="AR12" s="122">
        <v>32214</v>
      </c>
      <c r="AS12" s="122">
        <v>3819</v>
      </c>
    </row>
    <row r="13" spans="1:47" s="130" customFormat="1" ht="17.850000000000001" customHeight="1" x14ac:dyDescent="0.15">
      <c r="A13" s="120" t="s">
        <v>189</v>
      </c>
      <c r="B13" s="122">
        <v>11</v>
      </c>
      <c r="C13" s="122">
        <v>3</v>
      </c>
      <c r="D13" s="122">
        <v>360304</v>
      </c>
      <c r="E13" s="122">
        <v>634726</v>
      </c>
      <c r="F13" s="122">
        <v>6331</v>
      </c>
      <c r="G13" s="122">
        <v>414879</v>
      </c>
      <c r="H13" s="122">
        <v>6972</v>
      </c>
      <c r="I13" s="122">
        <v>758</v>
      </c>
      <c r="J13" s="122">
        <v>403</v>
      </c>
      <c r="K13" s="122">
        <v>12764</v>
      </c>
      <c r="L13" s="122">
        <v>785684</v>
      </c>
      <c r="M13" s="122">
        <v>564159</v>
      </c>
      <c r="N13" s="122">
        <v>29475</v>
      </c>
      <c r="O13" s="122">
        <v>142757</v>
      </c>
      <c r="P13" s="122">
        <v>706916</v>
      </c>
      <c r="Q13" s="122">
        <v>78768</v>
      </c>
      <c r="R13" s="122">
        <v>51165</v>
      </c>
      <c r="S13" s="122">
        <v>185517</v>
      </c>
      <c r="T13" s="122">
        <v>90879</v>
      </c>
      <c r="U13" s="123" t="s">
        <v>80</v>
      </c>
      <c r="V13" s="122">
        <v>90253</v>
      </c>
      <c r="W13" s="122">
        <v>626</v>
      </c>
      <c r="X13" s="122">
        <v>0</v>
      </c>
      <c r="Y13" s="122">
        <v>161092</v>
      </c>
      <c r="Z13" s="122">
        <v>82562</v>
      </c>
      <c r="AA13" s="122">
        <v>2156</v>
      </c>
      <c r="AB13" s="122">
        <v>1615</v>
      </c>
      <c r="AC13" s="123" t="s">
        <v>80</v>
      </c>
      <c r="AD13" s="122">
        <v>2433</v>
      </c>
      <c r="AE13" s="122">
        <v>5909</v>
      </c>
      <c r="AF13" s="122">
        <v>6177</v>
      </c>
      <c r="AG13" s="122">
        <v>84</v>
      </c>
      <c r="AH13" s="122">
        <v>711</v>
      </c>
      <c r="AI13" s="123" t="s">
        <v>80</v>
      </c>
      <c r="AJ13" s="123" t="s">
        <v>80</v>
      </c>
      <c r="AK13" s="123" t="s">
        <v>80</v>
      </c>
      <c r="AL13" s="122">
        <v>7749</v>
      </c>
      <c r="AM13" s="122">
        <v>41</v>
      </c>
      <c r="AN13" s="122">
        <v>53</v>
      </c>
      <c r="AO13" s="122">
        <v>7738</v>
      </c>
      <c r="AP13" s="122">
        <v>2011</v>
      </c>
      <c r="AQ13" s="122">
        <v>1527</v>
      </c>
      <c r="AR13" s="122">
        <v>2177</v>
      </c>
      <c r="AS13" s="122">
        <v>299</v>
      </c>
    </row>
    <row r="14" spans="1:47" s="130" customFormat="1" ht="17.850000000000001" customHeight="1" x14ac:dyDescent="0.15">
      <c r="A14" s="120" t="s">
        <v>190</v>
      </c>
      <c r="B14" s="122">
        <v>106</v>
      </c>
      <c r="C14" s="122">
        <v>55</v>
      </c>
      <c r="D14" s="122">
        <v>4623209</v>
      </c>
      <c r="E14" s="122">
        <v>8471639</v>
      </c>
      <c r="F14" s="122">
        <v>204335</v>
      </c>
      <c r="G14" s="122">
        <v>5477785</v>
      </c>
      <c r="H14" s="122">
        <v>101223</v>
      </c>
      <c r="I14" s="122">
        <v>46452</v>
      </c>
      <c r="J14" s="122">
        <v>7472</v>
      </c>
      <c r="K14" s="122">
        <v>76290</v>
      </c>
      <c r="L14" s="122">
        <v>9165612</v>
      </c>
      <c r="M14" s="122">
        <v>6282796</v>
      </c>
      <c r="N14" s="122">
        <v>854508</v>
      </c>
      <c r="O14" s="122">
        <v>994482</v>
      </c>
      <c r="P14" s="122">
        <v>7505322</v>
      </c>
      <c r="Q14" s="122">
        <v>1660290</v>
      </c>
      <c r="R14" s="122">
        <v>649894</v>
      </c>
      <c r="S14" s="122">
        <v>905237</v>
      </c>
      <c r="T14" s="122">
        <v>886300</v>
      </c>
      <c r="U14" s="122">
        <v>-302</v>
      </c>
      <c r="V14" s="122">
        <v>870038</v>
      </c>
      <c r="W14" s="122">
        <v>9685</v>
      </c>
      <c r="X14" s="122">
        <v>6880</v>
      </c>
      <c r="Y14" s="122">
        <v>694044</v>
      </c>
      <c r="Z14" s="122">
        <v>671915</v>
      </c>
      <c r="AA14" s="122">
        <v>49007</v>
      </c>
      <c r="AB14" s="122">
        <v>47946</v>
      </c>
      <c r="AC14" s="122">
        <v>3814</v>
      </c>
      <c r="AD14" s="122">
        <v>43498</v>
      </c>
      <c r="AE14" s="122">
        <v>34984</v>
      </c>
      <c r="AF14" s="122">
        <v>23024</v>
      </c>
      <c r="AG14" s="122">
        <v>1567</v>
      </c>
      <c r="AH14" s="122">
        <v>13341</v>
      </c>
      <c r="AI14" s="122">
        <v>1812</v>
      </c>
      <c r="AJ14" s="122">
        <v>9</v>
      </c>
      <c r="AK14" s="122">
        <v>6909</v>
      </c>
      <c r="AL14" s="122">
        <v>76159</v>
      </c>
      <c r="AM14" s="122">
        <v>2241</v>
      </c>
      <c r="AN14" s="122">
        <v>4476</v>
      </c>
      <c r="AO14" s="122">
        <v>72263</v>
      </c>
      <c r="AP14" s="122">
        <v>99482</v>
      </c>
      <c r="AQ14" s="122">
        <v>23893</v>
      </c>
      <c r="AR14" s="122">
        <v>30037</v>
      </c>
      <c r="AS14" s="122">
        <v>3520</v>
      </c>
    </row>
    <row r="15" spans="1:47" s="130" customFormat="1" ht="17.850000000000001" customHeight="1" x14ac:dyDescent="0.15">
      <c r="A15" s="120" t="s">
        <v>191</v>
      </c>
      <c r="B15" s="122">
        <v>2</v>
      </c>
      <c r="C15" s="122">
        <v>2</v>
      </c>
      <c r="D15" s="122">
        <v>34122</v>
      </c>
      <c r="E15" s="122">
        <v>46112</v>
      </c>
      <c r="F15" s="122">
        <v>1051</v>
      </c>
      <c r="G15" s="122">
        <v>37544</v>
      </c>
      <c r="H15" s="122">
        <v>892</v>
      </c>
      <c r="I15" s="122">
        <v>680</v>
      </c>
      <c r="J15" s="122">
        <v>94</v>
      </c>
      <c r="K15" s="123" t="s">
        <v>80</v>
      </c>
      <c r="L15" s="122">
        <v>49034</v>
      </c>
      <c r="M15" s="122">
        <v>38227</v>
      </c>
      <c r="N15" s="123" t="s">
        <v>80</v>
      </c>
      <c r="O15" s="123" t="s">
        <v>80</v>
      </c>
      <c r="P15" s="122">
        <v>38227</v>
      </c>
      <c r="Q15" s="122">
        <v>10807</v>
      </c>
      <c r="R15" s="122">
        <v>4000</v>
      </c>
      <c r="S15" s="122">
        <v>1388</v>
      </c>
      <c r="T15" s="122">
        <v>1388</v>
      </c>
      <c r="U15" s="123" t="s">
        <v>80</v>
      </c>
      <c r="V15" s="122">
        <v>1388</v>
      </c>
      <c r="W15" s="123" t="s">
        <v>80</v>
      </c>
      <c r="X15" s="123" t="s">
        <v>80</v>
      </c>
      <c r="Y15" s="122">
        <v>1380</v>
      </c>
      <c r="Z15" s="122">
        <v>1380</v>
      </c>
      <c r="AA15" s="122">
        <v>87</v>
      </c>
      <c r="AB15" s="122">
        <v>87</v>
      </c>
      <c r="AC15" s="123" t="s">
        <v>80</v>
      </c>
      <c r="AD15" s="122">
        <v>48</v>
      </c>
      <c r="AE15" s="122">
        <v>540</v>
      </c>
      <c r="AF15" s="122">
        <v>0</v>
      </c>
      <c r="AG15" s="122">
        <v>0</v>
      </c>
      <c r="AH15" s="123" t="s">
        <v>80</v>
      </c>
      <c r="AI15" s="123" t="s">
        <v>80</v>
      </c>
      <c r="AJ15" s="123" t="s">
        <v>80</v>
      </c>
      <c r="AK15" s="123" t="s">
        <v>80</v>
      </c>
      <c r="AL15" s="122">
        <v>-667</v>
      </c>
      <c r="AM15" s="123" t="s">
        <v>80</v>
      </c>
      <c r="AN15" s="122">
        <v>8</v>
      </c>
      <c r="AO15" s="122">
        <v>-675</v>
      </c>
      <c r="AP15" s="122">
        <v>675</v>
      </c>
      <c r="AQ15" s="123" t="s">
        <v>80</v>
      </c>
      <c r="AR15" s="122">
        <v>204</v>
      </c>
      <c r="AS15" s="122">
        <v>58</v>
      </c>
    </row>
    <row r="16" spans="1:47" s="130" customFormat="1" ht="17.850000000000001" customHeight="1" x14ac:dyDescent="0.15">
      <c r="A16" s="120" t="s">
        <v>192</v>
      </c>
      <c r="B16" s="122">
        <v>218</v>
      </c>
      <c r="C16" s="122">
        <v>110</v>
      </c>
      <c r="D16" s="122">
        <v>5874042</v>
      </c>
      <c r="E16" s="122">
        <v>10460902</v>
      </c>
      <c r="F16" s="122">
        <v>197676</v>
      </c>
      <c r="G16" s="122">
        <v>6236810</v>
      </c>
      <c r="H16" s="122">
        <v>176535</v>
      </c>
      <c r="I16" s="122">
        <v>62974</v>
      </c>
      <c r="J16" s="122">
        <v>8282</v>
      </c>
      <c r="K16" s="122">
        <v>173154</v>
      </c>
      <c r="L16" s="122">
        <v>11466612</v>
      </c>
      <c r="M16" s="122">
        <v>8399544</v>
      </c>
      <c r="N16" s="122">
        <v>646713</v>
      </c>
      <c r="O16" s="122">
        <v>670774</v>
      </c>
      <c r="P16" s="122">
        <v>9383317</v>
      </c>
      <c r="Q16" s="122">
        <v>2083295</v>
      </c>
      <c r="R16" s="122">
        <v>929215</v>
      </c>
      <c r="S16" s="122">
        <v>1683465</v>
      </c>
      <c r="T16" s="122">
        <v>1550976</v>
      </c>
      <c r="U16" s="122">
        <v>527</v>
      </c>
      <c r="V16" s="122">
        <v>1537371</v>
      </c>
      <c r="W16" s="122">
        <v>6098</v>
      </c>
      <c r="X16" s="122">
        <v>6980</v>
      </c>
      <c r="Y16" s="122">
        <v>1267366</v>
      </c>
      <c r="Z16" s="122">
        <v>1206691</v>
      </c>
      <c r="AA16" s="122">
        <v>82938</v>
      </c>
      <c r="AB16" s="122">
        <v>73796</v>
      </c>
      <c r="AC16" s="122">
        <v>20720</v>
      </c>
      <c r="AD16" s="122">
        <v>31273</v>
      </c>
      <c r="AE16" s="122">
        <v>54324</v>
      </c>
      <c r="AF16" s="122">
        <v>21427</v>
      </c>
      <c r="AG16" s="122">
        <v>2130</v>
      </c>
      <c r="AH16" s="122">
        <v>9669</v>
      </c>
      <c r="AI16" s="122">
        <v>190</v>
      </c>
      <c r="AJ16" s="123" t="s">
        <v>80</v>
      </c>
      <c r="AK16" s="122">
        <v>9003</v>
      </c>
      <c r="AL16" s="122">
        <v>209089</v>
      </c>
      <c r="AM16" s="122">
        <v>6865</v>
      </c>
      <c r="AN16" s="122">
        <v>6422</v>
      </c>
      <c r="AO16" s="122">
        <v>214314</v>
      </c>
      <c r="AP16" s="122">
        <v>72321</v>
      </c>
      <c r="AQ16" s="122">
        <v>45299</v>
      </c>
      <c r="AR16" s="122">
        <v>33091</v>
      </c>
      <c r="AS16" s="122">
        <v>5698</v>
      </c>
    </row>
    <row r="17" spans="1:45" s="130" customFormat="1" ht="17.850000000000001" customHeight="1" x14ac:dyDescent="0.15">
      <c r="A17" s="120" t="s">
        <v>193</v>
      </c>
      <c r="B17" s="122">
        <v>215</v>
      </c>
      <c r="C17" s="122">
        <v>108</v>
      </c>
      <c r="D17" s="122">
        <v>5856501</v>
      </c>
      <c r="E17" s="122">
        <v>10423228</v>
      </c>
      <c r="F17" s="122">
        <v>197637</v>
      </c>
      <c r="G17" s="122">
        <v>6216381</v>
      </c>
      <c r="H17" s="122">
        <v>175319</v>
      </c>
      <c r="I17" s="122">
        <v>62202</v>
      </c>
      <c r="J17" s="122">
        <v>8221</v>
      </c>
      <c r="K17" s="122">
        <v>173154</v>
      </c>
      <c r="L17" s="122">
        <v>11426494</v>
      </c>
      <c r="M17" s="122">
        <v>8388710</v>
      </c>
      <c r="N17" s="122">
        <v>648539</v>
      </c>
      <c r="O17" s="122">
        <v>667974</v>
      </c>
      <c r="P17" s="122">
        <v>9369684</v>
      </c>
      <c r="Q17" s="122">
        <v>2056810</v>
      </c>
      <c r="R17" s="122">
        <v>909272</v>
      </c>
      <c r="S17" s="122">
        <v>1677695</v>
      </c>
      <c r="T17" s="122">
        <v>1545207</v>
      </c>
      <c r="U17" s="122">
        <v>527</v>
      </c>
      <c r="V17" s="122">
        <v>1531602</v>
      </c>
      <c r="W17" s="122">
        <v>6098</v>
      </c>
      <c r="X17" s="122">
        <v>6980</v>
      </c>
      <c r="Y17" s="122">
        <v>1262320</v>
      </c>
      <c r="Z17" s="122">
        <v>1201645</v>
      </c>
      <c r="AA17" s="122">
        <v>82771</v>
      </c>
      <c r="AB17" s="122">
        <v>73628</v>
      </c>
      <c r="AC17" s="122">
        <v>20720</v>
      </c>
      <c r="AD17" s="122">
        <v>31254</v>
      </c>
      <c r="AE17" s="122">
        <v>54167</v>
      </c>
      <c r="AF17" s="122">
        <v>21337</v>
      </c>
      <c r="AG17" s="122">
        <v>2113</v>
      </c>
      <c r="AH17" s="122">
        <v>9561</v>
      </c>
      <c r="AI17" s="122">
        <v>190</v>
      </c>
      <c r="AJ17" s="123" t="s">
        <v>80</v>
      </c>
      <c r="AK17" s="122">
        <v>9003</v>
      </c>
      <c r="AL17" s="122">
        <v>208799</v>
      </c>
      <c r="AM17" s="122">
        <v>6865</v>
      </c>
      <c r="AN17" s="122">
        <v>6404</v>
      </c>
      <c r="AO17" s="122">
        <v>214041</v>
      </c>
      <c r="AP17" s="122">
        <v>72302</v>
      </c>
      <c r="AQ17" s="122">
        <v>45206</v>
      </c>
      <c r="AR17" s="122">
        <v>32851</v>
      </c>
      <c r="AS17" s="122">
        <v>5637</v>
      </c>
    </row>
    <row r="18" spans="1:45" s="130" customFormat="1" ht="17.850000000000001" customHeight="1" x14ac:dyDescent="0.15">
      <c r="A18" s="120" t="s">
        <v>194</v>
      </c>
      <c r="B18" s="122">
        <v>3</v>
      </c>
      <c r="C18" s="122">
        <v>2</v>
      </c>
      <c r="D18" s="122">
        <v>17541</v>
      </c>
      <c r="E18" s="122">
        <v>37674</v>
      </c>
      <c r="F18" s="122">
        <v>39</v>
      </c>
      <c r="G18" s="122">
        <v>20429</v>
      </c>
      <c r="H18" s="122">
        <v>1216</v>
      </c>
      <c r="I18" s="122">
        <v>771</v>
      </c>
      <c r="J18" s="122">
        <v>61</v>
      </c>
      <c r="K18" s="123" t="s">
        <v>80</v>
      </c>
      <c r="L18" s="122">
        <v>40118</v>
      </c>
      <c r="M18" s="122">
        <v>10833</v>
      </c>
      <c r="N18" s="122">
        <v>-1826</v>
      </c>
      <c r="O18" s="122">
        <v>2800</v>
      </c>
      <c r="P18" s="122">
        <v>13633</v>
      </c>
      <c r="Q18" s="122">
        <v>26485</v>
      </c>
      <c r="R18" s="122">
        <v>19943</v>
      </c>
      <c r="S18" s="122">
        <v>5769</v>
      </c>
      <c r="T18" s="122">
        <v>5769</v>
      </c>
      <c r="U18" s="123" t="s">
        <v>80</v>
      </c>
      <c r="V18" s="122">
        <v>5769</v>
      </c>
      <c r="W18" s="123" t="s">
        <v>80</v>
      </c>
      <c r="X18" s="123" t="s">
        <v>80</v>
      </c>
      <c r="Y18" s="122">
        <v>5046</v>
      </c>
      <c r="Z18" s="122">
        <v>5046</v>
      </c>
      <c r="AA18" s="122">
        <v>167</v>
      </c>
      <c r="AB18" s="122">
        <v>167</v>
      </c>
      <c r="AC18" s="123" t="s">
        <v>80</v>
      </c>
      <c r="AD18" s="122">
        <v>19</v>
      </c>
      <c r="AE18" s="122">
        <v>157</v>
      </c>
      <c r="AF18" s="122">
        <v>90</v>
      </c>
      <c r="AG18" s="122">
        <v>17</v>
      </c>
      <c r="AH18" s="122">
        <v>107</v>
      </c>
      <c r="AI18" s="123" t="s">
        <v>80</v>
      </c>
      <c r="AJ18" s="123" t="s">
        <v>80</v>
      </c>
      <c r="AK18" s="123" t="s">
        <v>80</v>
      </c>
      <c r="AL18" s="122">
        <v>290</v>
      </c>
      <c r="AM18" s="123" t="s">
        <v>80</v>
      </c>
      <c r="AN18" s="122">
        <v>17</v>
      </c>
      <c r="AO18" s="122">
        <v>273</v>
      </c>
      <c r="AP18" s="122">
        <v>19</v>
      </c>
      <c r="AQ18" s="122">
        <v>93</v>
      </c>
      <c r="AR18" s="122">
        <v>240</v>
      </c>
      <c r="AS18" s="122">
        <v>61</v>
      </c>
    </row>
    <row r="19" spans="1:45" s="130" customFormat="1" ht="17.850000000000001" customHeight="1" x14ac:dyDescent="0.15">
      <c r="A19" s="120" t="s">
        <v>195</v>
      </c>
      <c r="B19" s="122">
        <v>3</v>
      </c>
      <c r="C19" s="122">
        <v>1</v>
      </c>
      <c r="D19" s="122">
        <v>74131</v>
      </c>
      <c r="E19" s="122">
        <v>300106</v>
      </c>
      <c r="F19" s="123" t="s">
        <v>80</v>
      </c>
      <c r="G19" s="122">
        <v>214797</v>
      </c>
      <c r="H19" s="122">
        <v>327</v>
      </c>
      <c r="I19" s="122">
        <v>252</v>
      </c>
      <c r="J19" s="122">
        <v>15</v>
      </c>
      <c r="K19" s="123" t="s">
        <v>80</v>
      </c>
      <c r="L19" s="122">
        <v>300237</v>
      </c>
      <c r="M19" s="122">
        <v>56140</v>
      </c>
      <c r="N19" s="122">
        <v>15756</v>
      </c>
      <c r="O19" s="122">
        <v>785</v>
      </c>
      <c r="P19" s="122">
        <v>125270</v>
      </c>
      <c r="Q19" s="122">
        <v>174968</v>
      </c>
      <c r="R19" s="122">
        <v>164417</v>
      </c>
      <c r="S19" s="122">
        <v>585</v>
      </c>
      <c r="T19" s="122">
        <v>585</v>
      </c>
      <c r="U19" s="123" t="s">
        <v>80</v>
      </c>
      <c r="V19" s="122">
        <v>556</v>
      </c>
      <c r="W19" s="122">
        <v>29</v>
      </c>
      <c r="X19" s="123" t="s">
        <v>80</v>
      </c>
      <c r="Y19" s="122">
        <v>587</v>
      </c>
      <c r="Z19" s="122">
        <v>587</v>
      </c>
      <c r="AA19" s="122">
        <v>231</v>
      </c>
      <c r="AB19" s="122">
        <v>227</v>
      </c>
      <c r="AC19" s="123" t="s">
        <v>80</v>
      </c>
      <c r="AD19" s="122">
        <v>1399</v>
      </c>
      <c r="AE19" s="122">
        <v>1416</v>
      </c>
      <c r="AF19" s="122">
        <v>218</v>
      </c>
      <c r="AG19" s="122">
        <v>234</v>
      </c>
      <c r="AH19" s="122">
        <v>452</v>
      </c>
      <c r="AI19" s="123" t="s">
        <v>80</v>
      </c>
      <c r="AJ19" s="123" t="s">
        <v>80</v>
      </c>
      <c r="AK19" s="123" t="s">
        <v>80</v>
      </c>
      <c r="AL19" s="122">
        <v>-3270</v>
      </c>
      <c r="AM19" s="122">
        <v>712</v>
      </c>
      <c r="AN19" s="123" t="s">
        <v>80</v>
      </c>
      <c r="AO19" s="122">
        <v>-2557</v>
      </c>
      <c r="AP19" s="122">
        <v>3152</v>
      </c>
      <c r="AQ19" s="122">
        <v>-1112</v>
      </c>
      <c r="AR19" s="122">
        <v>1216</v>
      </c>
      <c r="AS19" s="122">
        <v>82</v>
      </c>
    </row>
    <row r="20" spans="1:45" s="130" customFormat="1" ht="17.850000000000001" customHeight="1" x14ac:dyDescent="0.15">
      <c r="A20" s="120" t="s">
        <v>204</v>
      </c>
      <c r="B20" s="122">
        <v>1</v>
      </c>
      <c r="C20" s="122">
        <v>1</v>
      </c>
      <c r="D20" s="123" t="s">
        <v>80</v>
      </c>
      <c r="E20" s="122">
        <v>148149</v>
      </c>
      <c r="F20" s="123" t="s">
        <v>80</v>
      </c>
      <c r="G20" s="122">
        <v>138521</v>
      </c>
      <c r="H20" s="122">
        <v>55</v>
      </c>
      <c r="I20" s="122">
        <v>4</v>
      </c>
      <c r="J20" s="122">
        <v>4</v>
      </c>
      <c r="K20" s="123" t="s">
        <v>80</v>
      </c>
      <c r="L20" s="122">
        <v>148200</v>
      </c>
      <c r="M20" s="122">
        <v>2369</v>
      </c>
      <c r="N20" s="122">
        <v>2369</v>
      </c>
      <c r="O20" s="123" t="s">
        <v>80</v>
      </c>
      <c r="P20" s="122">
        <v>70714</v>
      </c>
      <c r="Q20" s="122">
        <v>77487</v>
      </c>
      <c r="R20" s="122">
        <v>77487</v>
      </c>
      <c r="S20" s="123" t="s">
        <v>80</v>
      </c>
      <c r="T20" s="123" t="s">
        <v>80</v>
      </c>
      <c r="U20" s="123" t="s">
        <v>80</v>
      </c>
      <c r="V20" s="123" t="s">
        <v>80</v>
      </c>
      <c r="W20" s="123" t="s">
        <v>80</v>
      </c>
      <c r="X20" s="123" t="s">
        <v>80</v>
      </c>
      <c r="Y20" s="123" t="s">
        <v>80</v>
      </c>
      <c r="Z20" s="123" t="s">
        <v>80</v>
      </c>
      <c r="AA20" s="122">
        <v>207</v>
      </c>
      <c r="AB20" s="122">
        <v>207</v>
      </c>
      <c r="AC20" s="123" t="s">
        <v>80</v>
      </c>
      <c r="AD20" s="122">
        <v>1326</v>
      </c>
      <c r="AE20" s="122">
        <v>1165</v>
      </c>
      <c r="AF20" s="122">
        <v>451</v>
      </c>
      <c r="AG20" s="123" t="s">
        <v>80</v>
      </c>
      <c r="AH20" s="122">
        <v>451</v>
      </c>
      <c r="AI20" s="123" t="s">
        <v>80</v>
      </c>
      <c r="AJ20" s="123" t="s">
        <v>80</v>
      </c>
      <c r="AK20" s="123" t="s">
        <v>80</v>
      </c>
      <c r="AL20" s="122">
        <v>-3152</v>
      </c>
      <c r="AM20" s="123" t="s">
        <v>80</v>
      </c>
      <c r="AN20" s="123" t="s">
        <v>80</v>
      </c>
      <c r="AO20" s="122">
        <v>-3152</v>
      </c>
      <c r="AP20" s="122">
        <v>3152</v>
      </c>
      <c r="AQ20" s="122">
        <v>-792</v>
      </c>
      <c r="AR20" s="122">
        <v>1018</v>
      </c>
      <c r="AS20" s="122">
        <v>62</v>
      </c>
    </row>
    <row r="21" spans="1:45" s="130" customFormat="1" ht="17.850000000000001" customHeight="1" x14ac:dyDescent="0.15">
      <c r="A21" s="120" t="s">
        <v>196</v>
      </c>
      <c r="B21" s="122">
        <v>2</v>
      </c>
      <c r="C21" s="123" t="s">
        <v>80</v>
      </c>
      <c r="D21" s="122">
        <v>74131</v>
      </c>
      <c r="E21" s="122">
        <v>151957</v>
      </c>
      <c r="F21" s="123" t="s">
        <v>80</v>
      </c>
      <c r="G21" s="122">
        <v>76276</v>
      </c>
      <c r="H21" s="122">
        <v>272</v>
      </c>
      <c r="I21" s="122">
        <v>248</v>
      </c>
      <c r="J21" s="122">
        <v>11</v>
      </c>
      <c r="K21" s="123" t="s">
        <v>80</v>
      </c>
      <c r="L21" s="122">
        <v>152037</v>
      </c>
      <c r="M21" s="122">
        <v>53771</v>
      </c>
      <c r="N21" s="122">
        <v>13387</v>
      </c>
      <c r="O21" s="122">
        <v>785</v>
      </c>
      <c r="P21" s="122">
        <v>54556</v>
      </c>
      <c r="Q21" s="122">
        <v>97481</v>
      </c>
      <c r="R21" s="122">
        <v>86931</v>
      </c>
      <c r="S21" s="122">
        <v>585</v>
      </c>
      <c r="T21" s="122">
        <v>585</v>
      </c>
      <c r="U21" s="123" t="s">
        <v>80</v>
      </c>
      <c r="V21" s="122">
        <v>556</v>
      </c>
      <c r="W21" s="122">
        <v>29</v>
      </c>
      <c r="X21" s="123" t="s">
        <v>80</v>
      </c>
      <c r="Y21" s="122">
        <v>587</v>
      </c>
      <c r="Z21" s="122">
        <v>587</v>
      </c>
      <c r="AA21" s="122">
        <v>24</v>
      </c>
      <c r="AB21" s="122">
        <v>20</v>
      </c>
      <c r="AC21" s="123" t="s">
        <v>80</v>
      </c>
      <c r="AD21" s="122">
        <v>73</v>
      </c>
      <c r="AE21" s="122">
        <v>251</v>
      </c>
      <c r="AF21" s="122">
        <v>-233</v>
      </c>
      <c r="AG21" s="122">
        <v>234</v>
      </c>
      <c r="AH21" s="122">
        <v>1</v>
      </c>
      <c r="AI21" s="123" t="s">
        <v>80</v>
      </c>
      <c r="AJ21" s="123" t="s">
        <v>80</v>
      </c>
      <c r="AK21" s="123" t="s">
        <v>80</v>
      </c>
      <c r="AL21" s="122">
        <v>-117</v>
      </c>
      <c r="AM21" s="122">
        <v>712</v>
      </c>
      <c r="AN21" s="123" t="s">
        <v>80</v>
      </c>
      <c r="AO21" s="122">
        <v>595</v>
      </c>
      <c r="AP21" s="123" t="s">
        <v>80</v>
      </c>
      <c r="AQ21" s="122">
        <v>-321</v>
      </c>
      <c r="AR21" s="122">
        <v>198</v>
      </c>
      <c r="AS21" s="122">
        <v>20</v>
      </c>
    </row>
    <row r="22" spans="1:45" s="130" customFormat="1" ht="17.850000000000001" customHeight="1" x14ac:dyDescent="0.15">
      <c r="A22" s="120" t="s">
        <v>197</v>
      </c>
      <c r="B22" s="122">
        <v>6</v>
      </c>
      <c r="C22" s="122">
        <v>3</v>
      </c>
      <c r="D22" s="122">
        <v>134303</v>
      </c>
      <c r="E22" s="122">
        <v>536939</v>
      </c>
      <c r="F22" s="122">
        <v>18109</v>
      </c>
      <c r="G22" s="122">
        <v>187170</v>
      </c>
      <c r="H22" s="122">
        <v>37977</v>
      </c>
      <c r="I22" s="122">
        <v>11308</v>
      </c>
      <c r="J22" s="122">
        <v>1132</v>
      </c>
      <c r="K22" s="122">
        <v>570</v>
      </c>
      <c r="L22" s="122">
        <v>584123</v>
      </c>
      <c r="M22" s="122">
        <v>298575</v>
      </c>
      <c r="N22" s="122">
        <v>20139</v>
      </c>
      <c r="O22" s="122">
        <v>149856</v>
      </c>
      <c r="P22" s="122">
        <v>448431</v>
      </c>
      <c r="Q22" s="122">
        <v>135691</v>
      </c>
      <c r="R22" s="122">
        <v>160868</v>
      </c>
      <c r="S22" s="122">
        <v>33682</v>
      </c>
      <c r="T22" s="122">
        <v>33682</v>
      </c>
      <c r="U22" s="123" t="s">
        <v>80</v>
      </c>
      <c r="V22" s="122">
        <v>22226</v>
      </c>
      <c r="W22" s="122">
        <v>6987</v>
      </c>
      <c r="X22" s="122">
        <v>4469</v>
      </c>
      <c r="Y22" s="122">
        <v>18292</v>
      </c>
      <c r="Z22" s="122">
        <v>18292</v>
      </c>
      <c r="AA22" s="122">
        <v>1593</v>
      </c>
      <c r="AB22" s="122">
        <v>1567</v>
      </c>
      <c r="AC22" s="123" t="s">
        <v>80</v>
      </c>
      <c r="AD22" s="122">
        <v>2237</v>
      </c>
      <c r="AE22" s="122">
        <v>4624</v>
      </c>
      <c r="AF22" s="122">
        <v>5701</v>
      </c>
      <c r="AG22" s="122">
        <v>907</v>
      </c>
      <c r="AH22" s="122">
        <v>-1</v>
      </c>
      <c r="AI22" s="123" t="s">
        <v>80</v>
      </c>
      <c r="AJ22" s="123" t="s">
        <v>80</v>
      </c>
      <c r="AK22" s="123" t="s">
        <v>80</v>
      </c>
      <c r="AL22" s="122">
        <v>1234</v>
      </c>
      <c r="AM22" s="122">
        <v>43</v>
      </c>
      <c r="AN22" s="122">
        <v>127</v>
      </c>
      <c r="AO22" s="122">
        <v>1150</v>
      </c>
      <c r="AP22" s="122">
        <v>1349</v>
      </c>
      <c r="AQ22" s="122">
        <v>4643</v>
      </c>
      <c r="AR22" s="122">
        <v>2012</v>
      </c>
      <c r="AS22" s="122">
        <v>106</v>
      </c>
    </row>
    <row r="23" spans="1:45" s="130" customFormat="1" ht="17.850000000000001" customHeight="1" x14ac:dyDescent="0.15">
      <c r="A23" s="120" t="s">
        <v>135</v>
      </c>
      <c r="B23" s="122">
        <v>2</v>
      </c>
      <c r="C23" s="122">
        <v>2</v>
      </c>
      <c r="D23" s="122">
        <v>66710</v>
      </c>
      <c r="E23" s="122">
        <v>145067</v>
      </c>
      <c r="F23" s="122">
        <v>8779</v>
      </c>
      <c r="G23" s="122">
        <v>105570</v>
      </c>
      <c r="H23" s="122">
        <v>3353</v>
      </c>
      <c r="I23" s="122">
        <v>2096</v>
      </c>
      <c r="J23" s="122">
        <v>94</v>
      </c>
      <c r="K23" s="122">
        <v>570</v>
      </c>
      <c r="L23" s="122">
        <v>152828</v>
      </c>
      <c r="M23" s="122">
        <v>101987</v>
      </c>
      <c r="N23" s="122">
        <v>4874</v>
      </c>
      <c r="O23" s="123" t="s">
        <v>80</v>
      </c>
      <c r="P23" s="122">
        <v>101987</v>
      </c>
      <c r="Q23" s="122">
        <v>50841</v>
      </c>
      <c r="R23" s="122">
        <v>59490</v>
      </c>
      <c r="S23" s="122">
        <v>2245</v>
      </c>
      <c r="T23" s="122">
        <v>2245</v>
      </c>
      <c r="U23" s="123" t="s">
        <v>80</v>
      </c>
      <c r="V23" s="122">
        <v>2245</v>
      </c>
      <c r="W23" s="123" t="s">
        <v>80</v>
      </c>
      <c r="X23" s="123" t="s">
        <v>80</v>
      </c>
      <c r="Y23" s="122">
        <v>1908</v>
      </c>
      <c r="Z23" s="122">
        <v>1908</v>
      </c>
      <c r="AA23" s="122">
        <v>131</v>
      </c>
      <c r="AB23" s="122">
        <v>105</v>
      </c>
      <c r="AC23" s="123" t="s">
        <v>80</v>
      </c>
      <c r="AD23" s="122">
        <v>438</v>
      </c>
      <c r="AE23" s="122">
        <v>908</v>
      </c>
      <c r="AF23" s="122">
        <v>-38</v>
      </c>
      <c r="AG23" s="122">
        <v>38</v>
      </c>
      <c r="AH23" s="122">
        <v>-1</v>
      </c>
      <c r="AI23" s="123" t="s">
        <v>80</v>
      </c>
      <c r="AJ23" s="123" t="s">
        <v>80</v>
      </c>
      <c r="AK23" s="123" t="s">
        <v>80</v>
      </c>
      <c r="AL23" s="122">
        <v>-1101</v>
      </c>
      <c r="AM23" s="122">
        <v>9</v>
      </c>
      <c r="AN23" s="122">
        <v>0</v>
      </c>
      <c r="AO23" s="122">
        <v>-1092</v>
      </c>
      <c r="AP23" s="122">
        <v>1092</v>
      </c>
      <c r="AQ23" s="122">
        <v>-119</v>
      </c>
      <c r="AR23" s="122">
        <v>787</v>
      </c>
      <c r="AS23" s="122">
        <v>44</v>
      </c>
    </row>
    <row r="24" spans="1:45" s="130" customFormat="1" ht="17.850000000000001" customHeight="1" x14ac:dyDescent="0.15">
      <c r="A24" s="120" t="s">
        <v>136</v>
      </c>
      <c r="B24" s="122">
        <v>4</v>
      </c>
      <c r="C24" s="122">
        <v>1</v>
      </c>
      <c r="D24" s="122">
        <v>67593</v>
      </c>
      <c r="E24" s="122">
        <v>391872</v>
      </c>
      <c r="F24" s="122">
        <v>9331</v>
      </c>
      <c r="G24" s="122">
        <v>81600</v>
      </c>
      <c r="H24" s="122">
        <v>34624</v>
      </c>
      <c r="I24" s="122">
        <v>9212</v>
      </c>
      <c r="J24" s="122">
        <v>1038</v>
      </c>
      <c r="K24" s="123" t="s">
        <v>80</v>
      </c>
      <c r="L24" s="122">
        <v>431295</v>
      </c>
      <c r="M24" s="122">
        <v>196588</v>
      </c>
      <c r="N24" s="122">
        <v>15265</v>
      </c>
      <c r="O24" s="122">
        <v>149856</v>
      </c>
      <c r="P24" s="122">
        <v>346444</v>
      </c>
      <c r="Q24" s="122">
        <v>84850</v>
      </c>
      <c r="R24" s="122">
        <v>101378</v>
      </c>
      <c r="S24" s="122">
        <v>31437</v>
      </c>
      <c r="T24" s="122">
        <v>31437</v>
      </c>
      <c r="U24" s="123" t="s">
        <v>80</v>
      </c>
      <c r="V24" s="122">
        <v>19982</v>
      </c>
      <c r="W24" s="122">
        <v>6987</v>
      </c>
      <c r="X24" s="122">
        <v>4469</v>
      </c>
      <c r="Y24" s="122">
        <v>16384</v>
      </c>
      <c r="Z24" s="122">
        <v>16384</v>
      </c>
      <c r="AA24" s="122">
        <v>1463</v>
      </c>
      <c r="AB24" s="122">
        <v>1463</v>
      </c>
      <c r="AC24" s="123" t="s">
        <v>80</v>
      </c>
      <c r="AD24" s="122">
        <v>1800</v>
      </c>
      <c r="AE24" s="122">
        <v>3717</v>
      </c>
      <c r="AF24" s="122">
        <v>5740</v>
      </c>
      <c r="AG24" s="122">
        <v>869</v>
      </c>
      <c r="AH24" s="122">
        <v>0</v>
      </c>
      <c r="AI24" s="123" t="s">
        <v>80</v>
      </c>
      <c r="AJ24" s="123" t="s">
        <v>80</v>
      </c>
      <c r="AK24" s="123" t="s">
        <v>80</v>
      </c>
      <c r="AL24" s="122">
        <v>2334</v>
      </c>
      <c r="AM24" s="122">
        <v>34</v>
      </c>
      <c r="AN24" s="122">
        <v>127</v>
      </c>
      <c r="AO24" s="122">
        <v>2242</v>
      </c>
      <c r="AP24" s="122">
        <v>257</v>
      </c>
      <c r="AQ24" s="122">
        <v>4763</v>
      </c>
      <c r="AR24" s="122">
        <v>1224</v>
      </c>
      <c r="AS24" s="122">
        <v>62</v>
      </c>
    </row>
    <row r="25" spans="1:45" s="130" customFormat="1" ht="17.850000000000001" customHeight="1" x14ac:dyDescent="0.15">
      <c r="A25" s="40" t="s">
        <v>100</v>
      </c>
      <c r="B25" s="122"/>
      <c r="C25" s="122"/>
      <c r="D25" s="122"/>
      <c r="E25" s="122"/>
      <c r="F25" s="122"/>
      <c r="G25" s="122"/>
      <c r="H25" s="122"/>
      <c r="I25" s="122"/>
      <c r="J25" s="122"/>
      <c r="K25" s="122"/>
      <c r="L25" s="122"/>
      <c r="M25" s="122"/>
      <c r="N25" s="122"/>
      <c r="O25" s="122"/>
      <c r="P25" s="122"/>
      <c r="Q25" s="122"/>
      <c r="R25" s="122"/>
      <c r="S25" s="122"/>
      <c r="T25" s="122"/>
      <c r="U25" s="123"/>
      <c r="V25" s="122"/>
      <c r="W25" s="123"/>
      <c r="X25" s="123"/>
      <c r="Y25" s="122"/>
      <c r="Z25" s="122"/>
      <c r="AA25" s="122"/>
      <c r="AB25" s="122"/>
      <c r="AC25" s="123"/>
      <c r="AD25" s="122"/>
      <c r="AE25" s="122"/>
      <c r="AF25" s="122"/>
      <c r="AG25" s="122"/>
      <c r="AH25" s="122"/>
      <c r="AI25" s="123"/>
      <c r="AJ25" s="123"/>
      <c r="AK25" s="123"/>
      <c r="AL25" s="122"/>
      <c r="AM25" s="122"/>
      <c r="AN25" s="122"/>
      <c r="AO25" s="122"/>
      <c r="AP25" s="122"/>
      <c r="AQ25" s="122"/>
      <c r="AR25" s="122"/>
      <c r="AS25" s="122"/>
    </row>
    <row r="26" spans="1:45" s="130" customFormat="1" ht="17.850000000000001" customHeight="1" x14ac:dyDescent="0.15">
      <c r="A26" s="120" t="s">
        <v>202</v>
      </c>
      <c r="B26" s="122">
        <v>1</v>
      </c>
      <c r="C26" s="123" t="s">
        <v>80</v>
      </c>
      <c r="D26" s="123" t="s">
        <v>80</v>
      </c>
      <c r="E26" s="122">
        <v>9679</v>
      </c>
      <c r="F26" s="123" t="s">
        <v>80</v>
      </c>
      <c r="G26" s="122">
        <v>3510</v>
      </c>
      <c r="H26" s="122">
        <v>17</v>
      </c>
      <c r="I26" s="122">
        <v>2</v>
      </c>
      <c r="J26" s="122">
        <v>2</v>
      </c>
      <c r="K26" s="123" t="s">
        <v>80</v>
      </c>
      <c r="L26" s="122">
        <v>9693</v>
      </c>
      <c r="M26" s="122">
        <v>7391</v>
      </c>
      <c r="N26" s="122">
        <v>4412</v>
      </c>
      <c r="O26" s="123" t="s">
        <v>80</v>
      </c>
      <c r="P26" s="122">
        <v>7391</v>
      </c>
      <c r="Q26" s="122">
        <v>2302</v>
      </c>
      <c r="R26" s="122">
        <v>500</v>
      </c>
      <c r="S26" s="122">
        <v>38651</v>
      </c>
      <c r="T26" s="122">
        <v>38651</v>
      </c>
      <c r="U26" s="123" t="s">
        <v>80</v>
      </c>
      <c r="V26" s="122">
        <v>38651</v>
      </c>
      <c r="W26" s="123" t="s">
        <v>80</v>
      </c>
      <c r="X26" s="123" t="s">
        <v>80</v>
      </c>
      <c r="Y26" s="122">
        <v>35766</v>
      </c>
      <c r="Z26" s="122">
        <v>35766</v>
      </c>
      <c r="AA26" s="122">
        <v>473</v>
      </c>
      <c r="AB26" s="122">
        <v>473</v>
      </c>
      <c r="AC26" s="123" t="s">
        <v>80</v>
      </c>
      <c r="AD26" s="123" t="s">
        <v>80</v>
      </c>
      <c r="AE26" s="123" t="s">
        <v>80</v>
      </c>
      <c r="AF26" s="122">
        <v>18</v>
      </c>
      <c r="AG26" s="122">
        <v>6</v>
      </c>
      <c r="AH26" s="122">
        <v>24</v>
      </c>
      <c r="AI26" s="123" t="s">
        <v>80</v>
      </c>
      <c r="AJ26" s="123" t="s">
        <v>80</v>
      </c>
      <c r="AK26" s="123" t="s">
        <v>80</v>
      </c>
      <c r="AL26" s="122">
        <v>2394</v>
      </c>
      <c r="AM26" s="122">
        <v>9</v>
      </c>
      <c r="AN26" s="123" t="s">
        <v>80</v>
      </c>
      <c r="AO26" s="122">
        <v>2403</v>
      </c>
      <c r="AP26" s="123" t="s">
        <v>80</v>
      </c>
      <c r="AQ26" s="122">
        <v>601</v>
      </c>
      <c r="AR26" s="122">
        <v>380</v>
      </c>
      <c r="AS26" s="122">
        <v>29</v>
      </c>
    </row>
    <row r="27" spans="1:45" s="130" customFormat="1" ht="17.850000000000001" customHeight="1" x14ac:dyDescent="0.15">
      <c r="A27" s="120" t="s">
        <v>137</v>
      </c>
      <c r="B27" s="122">
        <v>14</v>
      </c>
      <c r="C27" s="122">
        <v>9</v>
      </c>
      <c r="D27" s="122">
        <v>621750</v>
      </c>
      <c r="E27" s="122">
        <v>680693</v>
      </c>
      <c r="F27" s="122">
        <v>22599</v>
      </c>
      <c r="G27" s="122">
        <v>541930</v>
      </c>
      <c r="H27" s="122">
        <v>9143</v>
      </c>
      <c r="I27" s="122">
        <v>2293</v>
      </c>
      <c r="J27" s="122">
        <v>476</v>
      </c>
      <c r="K27" s="122">
        <v>13387</v>
      </c>
      <c r="L27" s="122">
        <v>880371</v>
      </c>
      <c r="M27" s="122">
        <v>703347</v>
      </c>
      <c r="N27" s="122">
        <v>52834</v>
      </c>
      <c r="O27" s="122">
        <v>71429</v>
      </c>
      <c r="P27" s="122">
        <v>774776</v>
      </c>
      <c r="Q27" s="122">
        <v>105594</v>
      </c>
      <c r="R27" s="122">
        <v>156084</v>
      </c>
      <c r="S27" s="122">
        <v>102982</v>
      </c>
      <c r="T27" s="122">
        <v>94059</v>
      </c>
      <c r="U27" s="123" t="s">
        <v>80</v>
      </c>
      <c r="V27" s="122">
        <v>90917</v>
      </c>
      <c r="W27" s="122">
        <v>3141</v>
      </c>
      <c r="X27" s="122">
        <v>1</v>
      </c>
      <c r="Y27" s="122">
        <v>86962</v>
      </c>
      <c r="Z27" s="122">
        <v>80051</v>
      </c>
      <c r="AA27" s="122">
        <v>4537</v>
      </c>
      <c r="AB27" s="122">
        <v>3833</v>
      </c>
      <c r="AC27" s="122">
        <v>165</v>
      </c>
      <c r="AD27" s="122">
        <v>2868</v>
      </c>
      <c r="AE27" s="122">
        <v>4223</v>
      </c>
      <c r="AF27" s="122">
        <v>8177</v>
      </c>
      <c r="AG27" s="122">
        <v>272</v>
      </c>
      <c r="AH27" s="122">
        <v>4621</v>
      </c>
      <c r="AI27" s="122">
        <v>12</v>
      </c>
      <c r="AJ27" s="123" t="s">
        <v>80</v>
      </c>
      <c r="AK27" s="122">
        <v>2293</v>
      </c>
      <c r="AL27" s="122">
        <v>-1352</v>
      </c>
      <c r="AM27" s="122">
        <v>100</v>
      </c>
      <c r="AN27" s="122">
        <v>2701</v>
      </c>
      <c r="AO27" s="122">
        <v>-3953</v>
      </c>
      <c r="AP27" s="122">
        <v>9016</v>
      </c>
      <c r="AQ27" s="122">
        <v>233</v>
      </c>
      <c r="AR27" s="122">
        <v>3684</v>
      </c>
      <c r="AS27" s="122">
        <v>356</v>
      </c>
    </row>
    <row r="28" spans="1:45" s="130" customFormat="1" ht="17.850000000000001" customHeight="1" x14ac:dyDescent="0.15">
      <c r="A28" s="120" t="s">
        <v>27</v>
      </c>
      <c r="B28" s="122">
        <v>333</v>
      </c>
      <c r="C28" s="122">
        <v>166</v>
      </c>
      <c r="D28" s="122">
        <v>10492839</v>
      </c>
      <c r="E28" s="122">
        <v>19849313</v>
      </c>
      <c r="F28" s="122">
        <v>409833</v>
      </c>
      <c r="G28" s="122">
        <v>12051756</v>
      </c>
      <c r="H28" s="122">
        <v>323232</v>
      </c>
      <c r="I28" s="122">
        <v>120187</v>
      </c>
      <c r="J28" s="122">
        <v>16977</v>
      </c>
      <c r="K28" s="122">
        <v>249391</v>
      </c>
      <c r="L28" s="122">
        <v>21560707</v>
      </c>
      <c r="M28" s="122">
        <v>14984541</v>
      </c>
      <c r="N28" s="122">
        <v>1509512</v>
      </c>
      <c r="O28" s="122">
        <v>1915224</v>
      </c>
      <c r="P28" s="122">
        <v>17509154</v>
      </c>
      <c r="Q28" s="122">
        <v>4051553</v>
      </c>
      <c r="R28" s="122">
        <v>1813127</v>
      </c>
      <c r="S28" s="122">
        <v>2668254</v>
      </c>
      <c r="T28" s="122">
        <v>2431114</v>
      </c>
      <c r="U28" s="122">
        <v>225</v>
      </c>
      <c r="V28" s="122">
        <v>2392278</v>
      </c>
      <c r="W28" s="122">
        <v>20283</v>
      </c>
      <c r="X28" s="122">
        <v>18328</v>
      </c>
      <c r="Y28" s="122">
        <v>2020034</v>
      </c>
      <c r="Z28" s="122">
        <v>1865610</v>
      </c>
      <c r="AA28" s="122">
        <v>131003</v>
      </c>
      <c r="AB28" s="122">
        <v>120931</v>
      </c>
      <c r="AC28" s="122">
        <v>24373</v>
      </c>
      <c r="AD28" s="122">
        <v>78020</v>
      </c>
      <c r="AE28" s="122">
        <v>98221</v>
      </c>
      <c r="AF28" s="122">
        <v>48311</v>
      </c>
      <c r="AG28" s="122">
        <v>4686</v>
      </c>
      <c r="AH28" s="122">
        <v>19526</v>
      </c>
      <c r="AI28" s="122">
        <v>1990</v>
      </c>
      <c r="AJ28" s="122">
        <v>9</v>
      </c>
      <c r="AK28" s="122">
        <v>13619</v>
      </c>
      <c r="AL28" s="122">
        <v>288661</v>
      </c>
      <c r="AM28" s="122">
        <v>9794</v>
      </c>
      <c r="AN28" s="122">
        <v>8386</v>
      </c>
      <c r="AO28" s="122">
        <v>293189</v>
      </c>
      <c r="AP28" s="122">
        <v>170566</v>
      </c>
      <c r="AQ28" s="122">
        <v>73417</v>
      </c>
      <c r="AR28" s="122">
        <v>65070</v>
      </c>
      <c r="AS28" s="122">
        <v>9441</v>
      </c>
    </row>
    <row r="29" spans="1:45" s="130" customFormat="1" ht="17.850000000000001" customHeight="1" x14ac:dyDescent="0.15">
      <c r="A29" s="40" t="s">
        <v>102</v>
      </c>
      <c r="B29" s="122"/>
      <c r="C29" s="122"/>
      <c r="D29" s="122"/>
      <c r="E29" s="122"/>
      <c r="F29" s="122"/>
      <c r="G29" s="122"/>
      <c r="H29" s="122"/>
      <c r="I29" s="122"/>
      <c r="J29" s="122"/>
      <c r="K29" s="123"/>
      <c r="L29" s="122"/>
      <c r="M29" s="122"/>
      <c r="N29" s="122"/>
      <c r="O29" s="122"/>
      <c r="P29" s="122"/>
      <c r="Q29" s="122"/>
      <c r="R29" s="122"/>
      <c r="S29" s="122"/>
      <c r="T29" s="122"/>
      <c r="U29" s="123"/>
      <c r="V29" s="122"/>
      <c r="W29" s="122"/>
      <c r="X29" s="122"/>
      <c r="Y29" s="122"/>
      <c r="Z29" s="122"/>
      <c r="AA29" s="122"/>
      <c r="AB29" s="122"/>
      <c r="AC29" s="123"/>
      <c r="AD29" s="122"/>
      <c r="AE29" s="122"/>
      <c r="AF29" s="122"/>
      <c r="AG29" s="122"/>
      <c r="AH29" s="122"/>
      <c r="AI29" s="123"/>
      <c r="AJ29" s="123"/>
      <c r="AK29" s="123"/>
      <c r="AL29" s="122"/>
      <c r="AM29" s="122"/>
      <c r="AN29" s="122"/>
      <c r="AO29" s="122"/>
      <c r="AP29" s="122"/>
      <c r="AQ29" s="122"/>
      <c r="AR29" s="122"/>
      <c r="AS29" s="122"/>
    </row>
    <row r="30" spans="1:45" s="130" customFormat="1" ht="17.850000000000001" customHeight="1" x14ac:dyDescent="0.15">
      <c r="A30" s="120" t="s">
        <v>138</v>
      </c>
      <c r="B30" s="122">
        <v>10</v>
      </c>
      <c r="C30" s="122">
        <v>4</v>
      </c>
      <c r="D30" s="122">
        <v>747488</v>
      </c>
      <c r="E30" s="122">
        <v>1732589</v>
      </c>
      <c r="F30" s="122">
        <v>4435</v>
      </c>
      <c r="G30" s="122">
        <v>796921</v>
      </c>
      <c r="H30" s="122">
        <v>66676</v>
      </c>
      <c r="I30" s="122">
        <v>14405</v>
      </c>
      <c r="J30" s="122">
        <v>1878</v>
      </c>
      <c r="K30" s="123" t="s">
        <v>80</v>
      </c>
      <c r="L30" s="122">
        <v>2047417</v>
      </c>
      <c r="M30" s="122">
        <v>1339204</v>
      </c>
      <c r="N30" s="122">
        <v>130417</v>
      </c>
      <c r="O30" s="122">
        <v>174953</v>
      </c>
      <c r="P30" s="122">
        <v>1514157</v>
      </c>
      <c r="Q30" s="122">
        <v>533260</v>
      </c>
      <c r="R30" s="122">
        <v>117280</v>
      </c>
      <c r="S30" s="122">
        <v>119486</v>
      </c>
      <c r="T30" s="122">
        <v>103445</v>
      </c>
      <c r="U30" s="123" t="s">
        <v>80</v>
      </c>
      <c r="V30" s="122">
        <v>103445</v>
      </c>
      <c r="W30" s="123" t="s">
        <v>80</v>
      </c>
      <c r="X30" s="123" t="s">
        <v>80</v>
      </c>
      <c r="Y30" s="122">
        <v>76272</v>
      </c>
      <c r="Z30" s="122">
        <v>76226</v>
      </c>
      <c r="AA30" s="122">
        <v>7307</v>
      </c>
      <c r="AB30" s="122">
        <v>5566</v>
      </c>
      <c r="AC30" s="122">
        <v>918</v>
      </c>
      <c r="AD30" s="122">
        <v>2549</v>
      </c>
      <c r="AE30" s="122">
        <v>11230</v>
      </c>
      <c r="AF30" s="122">
        <v>4877</v>
      </c>
      <c r="AG30" s="122">
        <v>100</v>
      </c>
      <c r="AH30" s="122">
        <v>1501</v>
      </c>
      <c r="AI30" s="122">
        <v>183</v>
      </c>
      <c r="AJ30" s="123" t="s">
        <v>80</v>
      </c>
      <c r="AK30" s="123" t="s">
        <v>80</v>
      </c>
      <c r="AL30" s="122">
        <v>13539</v>
      </c>
      <c r="AM30" s="122">
        <v>1561</v>
      </c>
      <c r="AN30" s="122">
        <v>834</v>
      </c>
      <c r="AO30" s="122">
        <v>14266</v>
      </c>
      <c r="AP30" s="122">
        <v>2623</v>
      </c>
      <c r="AQ30" s="122">
        <v>5468</v>
      </c>
      <c r="AR30" s="122">
        <v>4444</v>
      </c>
      <c r="AS30" s="122">
        <v>676</v>
      </c>
    </row>
    <row r="31" spans="1:45" s="130" customFormat="1" ht="17.850000000000001" customHeight="1" x14ac:dyDescent="0.15">
      <c r="A31" s="120" t="s">
        <v>139</v>
      </c>
      <c r="B31" s="122">
        <v>45</v>
      </c>
      <c r="C31" s="122">
        <v>20</v>
      </c>
      <c r="D31" s="122">
        <v>2049009</v>
      </c>
      <c r="E31" s="122">
        <v>3761102</v>
      </c>
      <c r="F31" s="122">
        <v>36825</v>
      </c>
      <c r="G31" s="122">
        <v>2258523</v>
      </c>
      <c r="H31" s="122">
        <v>100697</v>
      </c>
      <c r="I31" s="122">
        <v>47682</v>
      </c>
      <c r="J31" s="122">
        <v>3247</v>
      </c>
      <c r="K31" s="122">
        <v>172</v>
      </c>
      <c r="L31" s="122">
        <v>3952013</v>
      </c>
      <c r="M31" s="122">
        <v>2636671</v>
      </c>
      <c r="N31" s="122">
        <v>248031</v>
      </c>
      <c r="O31" s="122">
        <v>349351</v>
      </c>
      <c r="P31" s="122">
        <v>2973752</v>
      </c>
      <c r="Q31" s="122">
        <v>978261</v>
      </c>
      <c r="R31" s="122">
        <v>446601</v>
      </c>
      <c r="S31" s="122">
        <v>614443</v>
      </c>
      <c r="T31" s="122">
        <v>530159</v>
      </c>
      <c r="U31" s="123" t="s">
        <v>80</v>
      </c>
      <c r="V31" s="122">
        <v>524752</v>
      </c>
      <c r="W31" s="122">
        <v>5126</v>
      </c>
      <c r="X31" s="122">
        <v>281</v>
      </c>
      <c r="Y31" s="122">
        <v>431209</v>
      </c>
      <c r="Z31" s="122">
        <v>358589</v>
      </c>
      <c r="AA31" s="122">
        <v>23584</v>
      </c>
      <c r="AB31" s="122">
        <v>22996</v>
      </c>
      <c r="AC31" s="122">
        <v>3483</v>
      </c>
      <c r="AD31" s="122">
        <v>9342</v>
      </c>
      <c r="AE31" s="122">
        <v>24192</v>
      </c>
      <c r="AF31" s="122">
        <v>11782</v>
      </c>
      <c r="AG31" s="122">
        <v>672</v>
      </c>
      <c r="AH31" s="122">
        <v>5941</v>
      </c>
      <c r="AI31" s="122">
        <v>17</v>
      </c>
      <c r="AJ31" s="123" t="s">
        <v>80</v>
      </c>
      <c r="AK31" s="122">
        <v>2529</v>
      </c>
      <c r="AL31" s="122">
        <v>119205</v>
      </c>
      <c r="AM31" s="122">
        <v>1192</v>
      </c>
      <c r="AN31" s="122">
        <v>1652</v>
      </c>
      <c r="AO31" s="122">
        <v>118881</v>
      </c>
      <c r="AP31" s="122">
        <v>14222</v>
      </c>
      <c r="AQ31" s="122">
        <v>11263</v>
      </c>
      <c r="AR31" s="122">
        <v>10090</v>
      </c>
      <c r="AS31" s="122">
        <v>1786</v>
      </c>
    </row>
    <row r="32" spans="1:45" s="130" customFormat="1" ht="17.850000000000001" customHeight="1" x14ac:dyDescent="0.15">
      <c r="A32" s="120" t="s">
        <v>140</v>
      </c>
      <c r="B32" s="122">
        <v>55</v>
      </c>
      <c r="C32" s="122">
        <v>22</v>
      </c>
      <c r="D32" s="122">
        <v>2315616</v>
      </c>
      <c r="E32" s="122">
        <v>3104647</v>
      </c>
      <c r="F32" s="122">
        <v>74422</v>
      </c>
      <c r="G32" s="122">
        <v>2175344</v>
      </c>
      <c r="H32" s="122">
        <v>86465</v>
      </c>
      <c r="I32" s="122">
        <v>30554</v>
      </c>
      <c r="J32" s="122">
        <v>3165</v>
      </c>
      <c r="K32" s="122">
        <v>14359</v>
      </c>
      <c r="L32" s="122">
        <v>3379382</v>
      </c>
      <c r="M32" s="122">
        <v>2666592</v>
      </c>
      <c r="N32" s="122">
        <v>161835</v>
      </c>
      <c r="O32" s="122">
        <v>279946</v>
      </c>
      <c r="P32" s="122">
        <v>2948716</v>
      </c>
      <c r="Q32" s="122">
        <v>430666</v>
      </c>
      <c r="R32" s="122">
        <v>274569</v>
      </c>
      <c r="S32" s="122">
        <v>729322</v>
      </c>
      <c r="T32" s="122">
        <v>643349</v>
      </c>
      <c r="U32" s="122">
        <v>527</v>
      </c>
      <c r="V32" s="122">
        <v>619960</v>
      </c>
      <c r="W32" s="122">
        <v>11331</v>
      </c>
      <c r="X32" s="122">
        <v>11531</v>
      </c>
      <c r="Y32" s="122">
        <v>620279</v>
      </c>
      <c r="Z32" s="122">
        <v>555261</v>
      </c>
      <c r="AA32" s="122">
        <v>23852</v>
      </c>
      <c r="AB32" s="122">
        <v>19718</v>
      </c>
      <c r="AC32" s="122">
        <v>6333</v>
      </c>
      <c r="AD32" s="122">
        <v>12979</v>
      </c>
      <c r="AE32" s="122">
        <v>17697</v>
      </c>
      <c r="AF32" s="122">
        <v>23718</v>
      </c>
      <c r="AG32" s="122">
        <v>280</v>
      </c>
      <c r="AH32" s="122">
        <v>6918</v>
      </c>
      <c r="AI32" s="122">
        <v>1189</v>
      </c>
      <c r="AJ32" s="123" t="s">
        <v>80</v>
      </c>
      <c r="AK32" s="122">
        <v>2972</v>
      </c>
      <c r="AL32" s="122">
        <v>45696</v>
      </c>
      <c r="AM32" s="122">
        <v>2772</v>
      </c>
      <c r="AN32" s="122">
        <v>1172</v>
      </c>
      <c r="AO32" s="122">
        <v>47295</v>
      </c>
      <c r="AP32" s="122">
        <v>27436</v>
      </c>
      <c r="AQ32" s="122">
        <v>4906</v>
      </c>
      <c r="AR32" s="122">
        <v>11994</v>
      </c>
      <c r="AS32" s="122">
        <v>1864</v>
      </c>
    </row>
    <row r="33" spans="1:45" s="130" customFormat="1" ht="17.850000000000001" customHeight="1" x14ac:dyDescent="0.15">
      <c r="A33" s="120" t="s">
        <v>141</v>
      </c>
      <c r="B33" s="122">
        <v>125</v>
      </c>
      <c r="C33" s="122">
        <v>66</v>
      </c>
      <c r="D33" s="122">
        <v>2883939</v>
      </c>
      <c r="E33" s="122">
        <v>4889702</v>
      </c>
      <c r="F33" s="122">
        <v>144660</v>
      </c>
      <c r="G33" s="122">
        <v>2738310</v>
      </c>
      <c r="H33" s="122">
        <v>60776</v>
      </c>
      <c r="I33" s="122">
        <v>24529</v>
      </c>
      <c r="J33" s="122">
        <v>7562</v>
      </c>
      <c r="K33" s="122">
        <v>222844</v>
      </c>
      <c r="L33" s="122">
        <v>5701015</v>
      </c>
      <c r="M33" s="122">
        <v>3753935</v>
      </c>
      <c r="N33" s="122">
        <v>315297</v>
      </c>
      <c r="O33" s="122">
        <v>674603</v>
      </c>
      <c r="P33" s="122">
        <v>4793429</v>
      </c>
      <c r="Q33" s="122">
        <v>907587</v>
      </c>
      <c r="R33" s="122">
        <v>605288</v>
      </c>
      <c r="S33" s="122">
        <v>620238</v>
      </c>
      <c r="T33" s="122">
        <v>580134</v>
      </c>
      <c r="U33" s="123" t="s">
        <v>80</v>
      </c>
      <c r="V33" s="122">
        <v>570689</v>
      </c>
      <c r="W33" s="122">
        <v>6512</v>
      </c>
      <c r="X33" s="122">
        <v>2934</v>
      </c>
      <c r="Y33" s="122">
        <v>509463</v>
      </c>
      <c r="Z33" s="122">
        <v>506324</v>
      </c>
      <c r="AA33" s="122">
        <v>34056</v>
      </c>
      <c r="AB33" s="122">
        <v>31197</v>
      </c>
      <c r="AC33" s="122">
        <v>765</v>
      </c>
      <c r="AD33" s="122">
        <v>14505</v>
      </c>
      <c r="AE33" s="122">
        <v>21682</v>
      </c>
      <c r="AF33" s="122">
        <v>579</v>
      </c>
      <c r="AG33" s="122">
        <v>2076</v>
      </c>
      <c r="AH33" s="122">
        <v>1556</v>
      </c>
      <c r="AI33" s="122">
        <v>335</v>
      </c>
      <c r="AJ33" s="123" t="s">
        <v>80</v>
      </c>
      <c r="AK33" s="122">
        <v>8048</v>
      </c>
      <c r="AL33" s="122">
        <v>5703</v>
      </c>
      <c r="AM33" s="122">
        <v>3009</v>
      </c>
      <c r="AN33" s="122">
        <v>2097</v>
      </c>
      <c r="AO33" s="122">
        <v>6847</v>
      </c>
      <c r="AP33" s="122">
        <v>59661</v>
      </c>
      <c r="AQ33" s="122">
        <v>18510</v>
      </c>
      <c r="AR33" s="122">
        <v>15775</v>
      </c>
      <c r="AS33" s="122">
        <v>2549</v>
      </c>
    </row>
    <row r="34" spans="1:45" s="130" customFormat="1" ht="17.850000000000001" customHeight="1" x14ac:dyDescent="0.15">
      <c r="A34" s="120" t="s">
        <v>142</v>
      </c>
      <c r="B34" s="122">
        <v>106</v>
      </c>
      <c r="C34" s="122">
        <v>60</v>
      </c>
      <c r="D34" s="122">
        <v>3099052</v>
      </c>
      <c r="E34" s="122">
        <v>6855850</v>
      </c>
      <c r="F34" s="122">
        <v>169040</v>
      </c>
      <c r="G34" s="122">
        <v>4595752</v>
      </c>
      <c r="H34" s="122">
        <v>17301</v>
      </c>
      <c r="I34" s="122">
        <v>5220</v>
      </c>
      <c r="J34" s="122">
        <v>1577</v>
      </c>
      <c r="K34" s="122">
        <v>25404</v>
      </c>
      <c r="L34" s="122">
        <v>7165955</v>
      </c>
      <c r="M34" s="122">
        <v>5119605</v>
      </c>
      <c r="N34" s="122">
        <v>710380</v>
      </c>
      <c r="O34" s="122">
        <v>502701</v>
      </c>
      <c r="P34" s="122">
        <v>5876896</v>
      </c>
      <c r="Q34" s="122">
        <v>1289059</v>
      </c>
      <c r="R34" s="122">
        <v>510424</v>
      </c>
      <c r="S34" s="122">
        <v>723345</v>
      </c>
      <c r="T34" s="122">
        <v>703685</v>
      </c>
      <c r="U34" s="122">
        <v>-302</v>
      </c>
      <c r="V34" s="122">
        <v>699956</v>
      </c>
      <c r="W34" s="122">
        <v>456</v>
      </c>
      <c r="X34" s="122">
        <v>3575</v>
      </c>
      <c r="Y34" s="122">
        <v>503265</v>
      </c>
      <c r="Z34" s="122">
        <v>482754</v>
      </c>
      <c r="AA34" s="122">
        <v>47199</v>
      </c>
      <c r="AB34" s="122">
        <v>45745</v>
      </c>
      <c r="AC34" s="122">
        <v>13039</v>
      </c>
      <c r="AD34" s="122">
        <v>40527</v>
      </c>
      <c r="AE34" s="122">
        <v>27192</v>
      </c>
      <c r="AF34" s="122">
        <v>15552</v>
      </c>
      <c r="AG34" s="122">
        <v>1818</v>
      </c>
      <c r="AH34" s="122">
        <v>8255</v>
      </c>
      <c r="AI34" s="122">
        <v>280</v>
      </c>
      <c r="AJ34" s="122">
        <v>9</v>
      </c>
      <c r="AK34" s="122">
        <v>2362</v>
      </c>
      <c r="AL34" s="122">
        <v>105601</v>
      </c>
      <c r="AM34" s="122">
        <v>1369</v>
      </c>
      <c r="AN34" s="122">
        <v>5332</v>
      </c>
      <c r="AO34" s="122">
        <v>105022</v>
      </c>
      <c r="AP34" s="122">
        <v>74225</v>
      </c>
      <c r="AQ34" s="122">
        <v>34185</v>
      </c>
      <c r="AR34" s="122">
        <v>26220</v>
      </c>
      <c r="AS34" s="122">
        <v>2841</v>
      </c>
    </row>
    <row r="35" spans="1:45" s="130" customFormat="1" ht="17.850000000000001" customHeight="1" x14ac:dyDescent="0.15">
      <c r="A35" s="120" t="s">
        <v>27</v>
      </c>
      <c r="B35" s="122">
        <v>7</v>
      </c>
      <c r="C35" s="122">
        <v>3</v>
      </c>
      <c r="D35" s="122">
        <v>19485</v>
      </c>
      <c r="E35" s="122">
        <v>195795</v>
      </c>
      <c r="F35" s="122">
        <v>3049</v>
      </c>
      <c r="G35" s="122">
        <v>32347</v>
      </c>
      <c r="H35" s="122">
        <v>477</v>
      </c>
      <c r="I35" s="122">
        <v>94</v>
      </c>
      <c r="J35" s="122">
        <v>26</v>
      </c>
      <c r="K35" s="123" t="s">
        <v>80</v>
      </c>
      <c r="L35" s="122">
        <v>204989</v>
      </c>
      <c r="M35" s="122">
        <v>179272</v>
      </c>
      <c r="N35" s="122">
        <v>800</v>
      </c>
      <c r="O35" s="122">
        <v>5100</v>
      </c>
      <c r="P35" s="122">
        <v>184372</v>
      </c>
      <c r="Q35" s="122">
        <v>20617</v>
      </c>
      <c r="R35" s="122">
        <v>15548</v>
      </c>
      <c r="S35" s="122">
        <v>3053</v>
      </c>
      <c r="T35" s="122">
        <v>3053</v>
      </c>
      <c r="U35" s="123" t="s">
        <v>80</v>
      </c>
      <c r="V35" s="122">
        <v>3045</v>
      </c>
      <c r="W35" s="123" t="s">
        <v>80</v>
      </c>
      <c r="X35" s="122">
        <v>7</v>
      </c>
      <c r="Y35" s="122">
        <v>2274</v>
      </c>
      <c r="Z35" s="122">
        <v>2274</v>
      </c>
      <c r="AA35" s="122">
        <v>15</v>
      </c>
      <c r="AB35" s="122">
        <v>15</v>
      </c>
      <c r="AC35" s="123" t="s">
        <v>80</v>
      </c>
      <c r="AD35" s="122">
        <v>986</v>
      </c>
      <c r="AE35" s="122">
        <v>450</v>
      </c>
      <c r="AF35" s="122">
        <v>0</v>
      </c>
      <c r="AG35" s="122">
        <v>19</v>
      </c>
      <c r="AH35" s="122">
        <v>0</v>
      </c>
      <c r="AI35" s="123" t="s">
        <v>80</v>
      </c>
      <c r="AJ35" s="123" t="s">
        <v>80</v>
      </c>
      <c r="AK35" s="123" t="s">
        <v>80</v>
      </c>
      <c r="AL35" s="122">
        <v>-40</v>
      </c>
      <c r="AM35" s="123" t="s">
        <v>80</v>
      </c>
      <c r="AN35" s="123" t="s">
        <v>80</v>
      </c>
      <c r="AO35" s="122">
        <v>-672</v>
      </c>
      <c r="AP35" s="122">
        <v>1416</v>
      </c>
      <c r="AQ35" s="122">
        <v>-81</v>
      </c>
      <c r="AR35" s="122">
        <v>611</v>
      </c>
      <c r="AS35" s="122">
        <v>110</v>
      </c>
    </row>
    <row r="36" spans="1:45" s="130" customFormat="1" ht="17.850000000000001" customHeight="1" x14ac:dyDescent="0.15">
      <c r="A36" s="40" t="s">
        <v>143</v>
      </c>
      <c r="B36" s="122"/>
      <c r="C36" s="122"/>
      <c r="D36" s="122"/>
      <c r="E36" s="122"/>
      <c r="F36" s="122"/>
      <c r="G36" s="122"/>
      <c r="H36" s="122"/>
      <c r="I36" s="122"/>
      <c r="J36" s="122"/>
      <c r="K36" s="123"/>
      <c r="L36" s="122"/>
      <c r="M36" s="122"/>
      <c r="N36" s="122"/>
      <c r="O36" s="122"/>
      <c r="P36" s="122"/>
      <c r="Q36" s="122"/>
      <c r="R36" s="122"/>
      <c r="S36" s="122"/>
      <c r="T36" s="122"/>
      <c r="U36" s="123"/>
      <c r="V36" s="122"/>
      <c r="W36" s="123"/>
      <c r="X36" s="122"/>
      <c r="Y36" s="122"/>
      <c r="Z36" s="122"/>
      <c r="AA36" s="122"/>
      <c r="AB36" s="122"/>
      <c r="AC36" s="123"/>
      <c r="AD36" s="122"/>
      <c r="AE36" s="122"/>
      <c r="AF36" s="122"/>
      <c r="AG36" s="122"/>
      <c r="AH36" s="122"/>
      <c r="AI36" s="123"/>
      <c r="AJ36" s="123"/>
      <c r="AK36" s="123"/>
      <c r="AL36" s="122"/>
      <c r="AM36" s="123"/>
      <c r="AN36" s="123"/>
      <c r="AO36" s="122"/>
      <c r="AP36" s="122"/>
      <c r="AQ36" s="122"/>
      <c r="AR36" s="122"/>
      <c r="AS36" s="122"/>
    </row>
    <row r="37" spans="1:45" s="130" customFormat="1" ht="17.850000000000001" customHeight="1" x14ac:dyDescent="0.15">
      <c r="A37" s="120" t="s">
        <v>144</v>
      </c>
      <c r="B37" s="122">
        <v>334</v>
      </c>
      <c r="C37" s="122">
        <v>167</v>
      </c>
      <c r="D37" s="122">
        <v>11001923</v>
      </c>
      <c r="E37" s="122">
        <v>20361238</v>
      </c>
      <c r="F37" s="122">
        <v>388765</v>
      </c>
      <c r="G37" s="122">
        <v>12519488</v>
      </c>
      <c r="H37" s="122">
        <v>330627</v>
      </c>
      <c r="I37" s="122">
        <v>121516</v>
      </c>
      <c r="J37" s="122">
        <v>17235</v>
      </c>
      <c r="K37" s="122">
        <v>260854</v>
      </c>
      <c r="L37" s="122">
        <v>22257734</v>
      </c>
      <c r="M37" s="122">
        <v>15618423</v>
      </c>
      <c r="N37" s="122">
        <v>1555707</v>
      </c>
      <c r="O37" s="122">
        <v>1888280</v>
      </c>
      <c r="P37" s="122">
        <v>18116092</v>
      </c>
      <c r="Q37" s="122">
        <v>4141642</v>
      </c>
      <c r="R37" s="122">
        <v>1946524</v>
      </c>
      <c r="S37" s="122">
        <v>2783882</v>
      </c>
      <c r="T37" s="122">
        <v>2537858</v>
      </c>
      <c r="U37" s="122">
        <v>225</v>
      </c>
      <c r="V37" s="122">
        <v>2495949</v>
      </c>
      <c r="W37" s="122">
        <v>23356</v>
      </c>
      <c r="X37" s="122">
        <v>18329</v>
      </c>
      <c r="Y37" s="122">
        <v>2114600</v>
      </c>
      <c r="Z37" s="122">
        <v>1953266</v>
      </c>
      <c r="AA37" s="122">
        <v>135340</v>
      </c>
      <c r="AB37" s="122">
        <v>124565</v>
      </c>
      <c r="AC37" s="122">
        <v>24538</v>
      </c>
      <c r="AD37" s="122">
        <v>80693</v>
      </c>
      <c r="AE37" s="122">
        <v>101386</v>
      </c>
      <c r="AF37" s="122">
        <v>56524</v>
      </c>
      <c r="AG37" s="122">
        <v>4961</v>
      </c>
      <c r="AH37" s="122">
        <v>24191</v>
      </c>
      <c r="AI37" s="122">
        <v>2003</v>
      </c>
      <c r="AJ37" s="122">
        <v>9</v>
      </c>
      <c r="AK37" s="122">
        <v>15911</v>
      </c>
      <c r="AL37" s="122">
        <v>293767</v>
      </c>
      <c r="AM37" s="122">
        <v>9796</v>
      </c>
      <c r="AN37" s="122">
        <v>10897</v>
      </c>
      <c r="AO37" s="122">
        <v>295786</v>
      </c>
      <c r="AP37" s="122">
        <v>175414</v>
      </c>
      <c r="AQ37" s="122">
        <v>74137</v>
      </c>
      <c r="AR37" s="122">
        <v>68678</v>
      </c>
      <c r="AS37" s="122">
        <v>9532</v>
      </c>
    </row>
    <row r="38" spans="1:45" s="130" customFormat="1" ht="17.850000000000001" customHeight="1" x14ac:dyDescent="0.15">
      <c r="A38" s="120" t="s">
        <v>145</v>
      </c>
      <c r="B38" s="122">
        <v>5</v>
      </c>
      <c r="C38" s="122">
        <v>2</v>
      </c>
      <c r="D38" s="122">
        <v>34296</v>
      </c>
      <c r="E38" s="122">
        <v>65264</v>
      </c>
      <c r="F38" s="122">
        <v>1097</v>
      </c>
      <c r="G38" s="122">
        <v>34296</v>
      </c>
      <c r="H38" s="122">
        <v>461</v>
      </c>
      <c r="I38" s="122">
        <v>60</v>
      </c>
      <c r="J38" s="122">
        <v>9</v>
      </c>
      <c r="K38" s="123" t="s">
        <v>80</v>
      </c>
      <c r="L38" s="122">
        <v>65666</v>
      </c>
      <c r="M38" s="122">
        <v>45103</v>
      </c>
      <c r="N38" s="122">
        <v>810</v>
      </c>
      <c r="O38" s="122">
        <v>9900</v>
      </c>
      <c r="P38" s="122">
        <v>55003</v>
      </c>
      <c r="Q38" s="122">
        <v>10663</v>
      </c>
      <c r="R38" s="122">
        <v>10222</v>
      </c>
      <c r="S38" s="122">
        <v>68</v>
      </c>
      <c r="T38" s="122">
        <v>68</v>
      </c>
      <c r="U38" s="123" t="s">
        <v>80</v>
      </c>
      <c r="V38" s="123" t="s">
        <v>80</v>
      </c>
      <c r="W38" s="122">
        <v>68</v>
      </c>
      <c r="X38" s="123" t="s">
        <v>80</v>
      </c>
      <c r="Y38" s="122">
        <v>38</v>
      </c>
      <c r="Z38" s="122">
        <v>38</v>
      </c>
      <c r="AA38" s="122">
        <v>0</v>
      </c>
      <c r="AB38" s="122">
        <v>0</v>
      </c>
      <c r="AC38" s="123" t="s">
        <v>80</v>
      </c>
      <c r="AD38" s="123" t="s">
        <v>80</v>
      </c>
      <c r="AE38" s="122">
        <v>39</v>
      </c>
      <c r="AF38" s="122">
        <v>0</v>
      </c>
      <c r="AG38" s="123" t="s">
        <v>80</v>
      </c>
      <c r="AH38" s="123" t="s">
        <v>80</v>
      </c>
      <c r="AI38" s="123" t="s">
        <v>80</v>
      </c>
      <c r="AJ38" s="123" t="s">
        <v>80</v>
      </c>
      <c r="AK38" s="123" t="s">
        <v>80</v>
      </c>
      <c r="AL38" s="122">
        <v>-9</v>
      </c>
      <c r="AM38" s="123" t="s">
        <v>80</v>
      </c>
      <c r="AN38" s="123" t="s">
        <v>80</v>
      </c>
      <c r="AO38" s="122">
        <v>-9</v>
      </c>
      <c r="AP38" s="122">
        <v>30</v>
      </c>
      <c r="AQ38" s="122">
        <v>1</v>
      </c>
      <c r="AR38" s="122">
        <v>49</v>
      </c>
      <c r="AS38" s="122">
        <v>16</v>
      </c>
    </row>
    <row r="39" spans="1:45" s="130" customFormat="1" ht="17.850000000000001" customHeight="1" x14ac:dyDescent="0.15">
      <c r="A39" s="120" t="s">
        <v>146</v>
      </c>
      <c r="B39" s="122">
        <v>1</v>
      </c>
      <c r="C39" s="122">
        <v>1</v>
      </c>
      <c r="D39" s="122">
        <v>105</v>
      </c>
      <c r="E39" s="122">
        <v>498</v>
      </c>
      <c r="F39" s="122">
        <v>77</v>
      </c>
      <c r="G39" s="123" t="s">
        <v>80</v>
      </c>
      <c r="H39" s="122">
        <v>60</v>
      </c>
      <c r="I39" s="122">
        <v>33</v>
      </c>
      <c r="J39" s="122">
        <v>1</v>
      </c>
      <c r="K39" s="123" t="s">
        <v>80</v>
      </c>
      <c r="L39" s="122">
        <v>549</v>
      </c>
      <c r="M39" s="122">
        <v>0</v>
      </c>
      <c r="N39" s="123" t="s">
        <v>80</v>
      </c>
      <c r="O39" s="123" t="s">
        <v>80</v>
      </c>
      <c r="P39" s="122">
        <v>0</v>
      </c>
      <c r="Q39" s="122">
        <v>549</v>
      </c>
      <c r="R39" s="122">
        <v>549</v>
      </c>
      <c r="S39" s="122">
        <v>79</v>
      </c>
      <c r="T39" s="122">
        <v>79</v>
      </c>
      <c r="U39" s="123" t="s">
        <v>80</v>
      </c>
      <c r="V39" s="122">
        <v>79</v>
      </c>
      <c r="W39" s="123" t="s">
        <v>80</v>
      </c>
      <c r="X39" s="123" t="s">
        <v>80</v>
      </c>
      <c r="Y39" s="122">
        <v>105</v>
      </c>
      <c r="Z39" s="122">
        <v>105</v>
      </c>
      <c r="AA39" s="122">
        <v>4</v>
      </c>
      <c r="AB39" s="122">
        <v>4</v>
      </c>
      <c r="AC39" s="123" t="s">
        <v>80</v>
      </c>
      <c r="AD39" s="123" t="s">
        <v>80</v>
      </c>
      <c r="AE39" s="122">
        <v>3</v>
      </c>
      <c r="AF39" s="123" t="s">
        <v>80</v>
      </c>
      <c r="AG39" s="123" t="s">
        <v>80</v>
      </c>
      <c r="AH39" s="123" t="s">
        <v>80</v>
      </c>
      <c r="AI39" s="123" t="s">
        <v>80</v>
      </c>
      <c r="AJ39" s="123" t="s">
        <v>80</v>
      </c>
      <c r="AK39" s="123" t="s">
        <v>80</v>
      </c>
      <c r="AL39" s="122">
        <v>-34</v>
      </c>
      <c r="AM39" s="122">
        <v>2</v>
      </c>
      <c r="AN39" s="123" t="s">
        <v>80</v>
      </c>
      <c r="AO39" s="122">
        <v>-32</v>
      </c>
      <c r="AP39" s="122">
        <v>32</v>
      </c>
      <c r="AQ39" s="122">
        <v>2</v>
      </c>
      <c r="AR39" s="122">
        <v>5</v>
      </c>
      <c r="AS39" s="122">
        <v>2</v>
      </c>
    </row>
    <row r="40" spans="1:45" s="131" customFormat="1" ht="17.850000000000001" customHeight="1" thickBot="1" x14ac:dyDescent="0.2">
      <c r="A40" s="138" t="s">
        <v>27</v>
      </c>
      <c r="B40" s="139">
        <v>8</v>
      </c>
      <c r="C40" s="139">
        <v>5</v>
      </c>
      <c r="D40" s="139">
        <v>78266</v>
      </c>
      <c r="E40" s="139">
        <v>112685</v>
      </c>
      <c r="F40" s="139">
        <v>42492</v>
      </c>
      <c r="G40" s="139">
        <v>43412</v>
      </c>
      <c r="H40" s="139">
        <v>1244</v>
      </c>
      <c r="I40" s="139">
        <v>874</v>
      </c>
      <c r="J40" s="139">
        <v>211</v>
      </c>
      <c r="K40" s="139">
        <v>1925</v>
      </c>
      <c r="L40" s="139">
        <v>126822</v>
      </c>
      <c r="M40" s="139">
        <v>31753</v>
      </c>
      <c r="N40" s="139">
        <v>10241</v>
      </c>
      <c r="O40" s="139">
        <v>88474</v>
      </c>
      <c r="P40" s="139">
        <v>120226</v>
      </c>
      <c r="Q40" s="139">
        <v>6596</v>
      </c>
      <c r="R40" s="139">
        <v>12416</v>
      </c>
      <c r="S40" s="139">
        <v>25859</v>
      </c>
      <c r="T40" s="139">
        <v>25819</v>
      </c>
      <c r="U40" s="140" t="s">
        <v>80</v>
      </c>
      <c r="V40" s="139">
        <v>25819</v>
      </c>
      <c r="W40" s="140" t="s">
        <v>80</v>
      </c>
      <c r="X40" s="140" t="s">
        <v>80</v>
      </c>
      <c r="Y40" s="139">
        <v>28019</v>
      </c>
      <c r="Z40" s="139">
        <v>28019</v>
      </c>
      <c r="AA40" s="139">
        <v>668</v>
      </c>
      <c r="AB40" s="139">
        <v>668</v>
      </c>
      <c r="AC40" s="140" t="s">
        <v>80</v>
      </c>
      <c r="AD40" s="139">
        <v>195</v>
      </c>
      <c r="AE40" s="139">
        <v>1016</v>
      </c>
      <c r="AF40" s="139">
        <v>-17</v>
      </c>
      <c r="AG40" s="139">
        <v>2</v>
      </c>
      <c r="AH40" s="139">
        <v>-20</v>
      </c>
      <c r="AI40" s="140" t="s">
        <v>80</v>
      </c>
      <c r="AJ40" s="140" t="s">
        <v>80</v>
      </c>
      <c r="AK40" s="140" t="s">
        <v>80</v>
      </c>
      <c r="AL40" s="139">
        <v>-4021</v>
      </c>
      <c r="AM40" s="139">
        <v>105</v>
      </c>
      <c r="AN40" s="139">
        <v>189</v>
      </c>
      <c r="AO40" s="139">
        <v>-4105</v>
      </c>
      <c r="AP40" s="139">
        <v>4105</v>
      </c>
      <c r="AQ40" s="139">
        <v>110</v>
      </c>
      <c r="AR40" s="139">
        <v>402</v>
      </c>
      <c r="AS40" s="139">
        <v>276</v>
      </c>
    </row>
  </sheetData>
  <mergeCells count="65">
    <mergeCell ref="AN3:AN6"/>
    <mergeCell ref="AO3:AO6"/>
    <mergeCell ref="AP5:AP6"/>
    <mergeCell ref="AQ3:AQ6"/>
    <mergeCell ref="AI3:AI6"/>
    <mergeCell ref="AJ3:AJ6"/>
    <mergeCell ref="AK3:AK6"/>
    <mergeCell ref="AL3:AL6"/>
    <mergeCell ref="AM3:AM6"/>
    <mergeCell ref="AD3:AD6"/>
    <mergeCell ref="AE3:AE6"/>
    <mergeCell ref="AF3:AF6"/>
    <mergeCell ref="AG5:AG6"/>
    <mergeCell ref="AH5:AH6"/>
    <mergeCell ref="Y3:Y6"/>
    <mergeCell ref="Z5:Z6"/>
    <mergeCell ref="AA3:AA6"/>
    <mergeCell ref="AB5:AB6"/>
    <mergeCell ref="AC3:AC6"/>
    <mergeCell ref="T5:T6"/>
    <mergeCell ref="U5:U6"/>
    <mergeCell ref="V5:V6"/>
    <mergeCell ref="W5:W6"/>
    <mergeCell ref="X5:X6"/>
    <mergeCell ref="O3:O6"/>
    <mergeCell ref="P3:P6"/>
    <mergeCell ref="Q3:Q6"/>
    <mergeCell ref="R5:R6"/>
    <mergeCell ref="S3:S6"/>
    <mergeCell ref="J5:J6"/>
    <mergeCell ref="K3:K6"/>
    <mergeCell ref="L3:L6"/>
    <mergeCell ref="M3:M6"/>
    <mergeCell ref="N5:N6"/>
    <mergeCell ref="E3:E6"/>
    <mergeCell ref="F5:F6"/>
    <mergeCell ref="G5:G6"/>
    <mergeCell ref="H3:H6"/>
    <mergeCell ref="I3:I6"/>
    <mergeCell ref="B1:G1"/>
    <mergeCell ref="C4:C6"/>
    <mergeCell ref="C2:D2"/>
    <mergeCell ref="K2:L2"/>
    <mergeCell ref="A3:A6"/>
    <mergeCell ref="B3:B6"/>
    <mergeCell ref="D3:D6"/>
    <mergeCell ref="I1:N1"/>
    <mergeCell ref="O1:T1"/>
    <mergeCell ref="U1:AA1"/>
    <mergeCell ref="AB1:AH1"/>
    <mergeCell ref="AI1:AO1"/>
    <mergeCell ref="AP1:AS1"/>
    <mergeCell ref="AK2:AL2"/>
    <mergeCell ref="AQ2:AR2"/>
    <mergeCell ref="AG2:AH2"/>
    <mergeCell ref="AN2:AO2"/>
    <mergeCell ref="AR3:AR6"/>
    <mergeCell ref="AS3:AS6"/>
    <mergeCell ref="P2:Q2"/>
    <mergeCell ref="W2:X2"/>
    <mergeCell ref="AD2:AE2"/>
    <mergeCell ref="G2:H2"/>
    <mergeCell ref="M2:N2"/>
    <mergeCell ref="S2:T2"/>
    <mergeCell ref="Z2:AA2"/>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HZ25"/>
  <sheetViews>
    <sheetView showGridLines="0" showZeros="0" workbookViewId="0">
      <selection activeCell="M13" sqref="M13"/>
    </sheetView>
  </sheetViews>
  <sheetFormatPr defaultColWidth="7.875" defaultRowHeight="14.25" x14ac:dyDescent="0.15"/>
  <cols>
    <col min="1" max="1" width="1.375" style="4" customWidth="1"/>
    <col min="2" max="2" width="13.125" style="4" customWidth="1"/>
    <col min="3" max="7" width="6.75" style="27" customWidth="1"/>
    <col min="8" max="8" width="5.875" style="27" customWidth="1"/>
    <col min="9" max="9" width="6.375" style="27" customWidth="1"/>
    <col min="10" max="11" width="5.875" style="27" customWidth="1"/>
    <col min="12" max="12" width="7.5" style="27" customWidth="1"/>
    <col min="13" max="234" width="7.875" style="27" customWidth="1"/>
  </cols>
  <sheetData>
    <row r="1" spans="1:12" ht="24.95" customHeight="1" x14ac:dyDescent="0.15">
      <c r="A1" s="189" t="s">
        <v>147</v>
      </c>
      <c r="B1" s="189"/>
      <c r="C1" s="189"/>
      <c r="D1" s="189"/>
      <c r="E1" s="189"/>
      <c r="F1" s="189"/>
      <c r="G1" s="189"/>
      <c r="H1" s="189"/>
      <c r="I1" s="189"/>
      <c r="J1" s="189"/>
      <c r="K1" s="189"/>
      <c r="L1" s="189"/>
    </row>
    <row r="2" spans="1:12" s="7" customFormat="1" ht="20.100000000000001" customHeight="1" x14ac:dyDescent="0.15">
      <c r="C2" s="28"/>
      <c r="J2" s="190"/>
      <c r="K2" s="190"/>
      <c r="L2" s="190"/>
    </row>
    <row r="3" spans="1:12" s="7" customFormat="1" ht="24.95" customHeight="1" x14ac:dyDescent="0.15">
      <c r="A3" s="198" t="s">
        <v>148</v>
      </c>
      <c r="B3" s="199"/>
      <c r="C3" s="191" t="s">
        <v>149</v>
      </c>
      <c r="D3" s="192"/>
      <c r="E3" s="192"/>
      <c r="F3" s="192"/>
      <c r="G3" s="193"/>
      <c r="H3" s="191" t="s">
        <v>150</v>
      </c>
      <c r="I3" s="192"/>
      <c r="J3" s="192"/>
      <c r="K3" s="192"/>
      <c r="L3" s="192"/>
    </row>
    <row r="4" spans="1:12" s="7" customFormat="1" ht="24.95" customHeight="1" x14ac:dyDescent="0.15">
      <c r="A4" s="200"/>
      <c r="B4" s="201"/>
      <c r="C4" s="29">
        <v>2014</v>
      </c>
      <c r="D4" s="29">
        <v>2015</v>
      </c>
      <c r="E4" s="29">
        <v>2016</v>
      </c>
      <c r="F4" s="29">
        <v>2017</v>
      </c>
      <c r="G4" s="29">
        <v>2018</v>
      </c>
      <c r="H4" s="29">
        <v>2014</v>
      </c>
      <c r="I4" s="29">
        <v>2015</v>
      </c>
      <c r="J4" s="37">
        <v>2016</v>
      </c>
      <c r="K4" s="37">
        <v>2017</v>
      </c>
      <c r="L4" s="37">
        <v>2018</v>
      </c>
    </row>
    <row r="5" spans="1:12" s="26" customFormat="1" ht="29.1" customHeight="1" x14ac:dyDescent="0.15">
      <c r="A5" s="194" t="s">
        <v>151</v>
      </c>
      <c r="B5" s="195"/>
      <c r="C5" s="30">
        <v>609.29999999999995</v>
      </c>
      <c r="D5" s="30">
        <v>568.67999999999995</v>
      </c>
      <c r="E5" s="30">
        <v>458.94</v>
      </c>
      <c r="F5" s="30">
        <v>357.71</v>
      </c>
      <c r="G5" s="141">
        <v>378.23</v>
      </c>
      <c r="H5" s="31">
        <v>107.1</v>
      </c>
      <c r="I5" s="31">
        <v>93.3</v>
      </c>
      <c r="J5" s="31">
        <v>80.7</v>
      </c>
      <c r="K5" s="38">
        <v>77.900000000000006</v>
      </c>
      <c r="L5" s="134">
        <v>105.7</v>
      </c>
    </row>
    <row r="6" spans="1:12" s="7" customFormat="1" ht="29.1" customHeight="1" x14ac:dyDescent="0.15">
      <c r="A6" s="196" t="s">
        <v>152</v>
      </c>
      <c r="B6" s="197"/>
      <c r="C6" s="32">
        <v>51.73</v>
      </c>
      <c r="D6" s="32">
        <v>21.35</v>
      </c>
      <c r="E6" s="32">
        <v>11.38</v>
      </c>
      <c r="F6" s="32">
        <v>6.75</v>
      </c>
      <c r="G6" s="142">
        <v>13.61</v>
      </c>
      <c r="H6" s="33">
        <v>112.1</v>
      </c>
      <c r="I6" s="33">
        <v>41.3</v>
      </c>
      <c r="J6" s="33">
        <v>53.3</v>
      </c>
      <c r="K6" s="39">
        <v>59.3</v>
      </c>
      <c r="L6" s="135">
        <v>201.7</v>
      </c>
    </row>
    <row r="7" spans="1:12" s="7" customFormat="1" ht="29.1" customHeight="1" x14ac:dyDescent="0.15">
      <c r="A7" s="196" t="s">
        <v>153</v>
      </c>
      <c r="B7" s="197"/>
      <c r="C7" s="32">
        <v>1.65</v>
      </c>
      <c r="D7" s="32">
        <v>2.1800000000000002</v>
      </c>
      <c r="E7" s="32">
        <v>1.75</v>
      </c>
      <c r="F7" s="32">
        <v>8.5399999999999991</v>
      </c>
      <c r="G7" s="142">
        <v>39.51</v>
      </c>
      <c r="H7" s="33">
        <v>34</v>
      </c>
      <c r="I7" s="33">
        <v>132.5</v>
      </c>
      <c r="J7" s="33">
        <v>80.400000000000006</v>
      </c>
      <c r="K7" s="39">
        <v>487</v>
      </c>
      <c r="L7" s="135">
        <v>462.9</v>
      </c>
    </row>
    <row r="8" spans="1:12" s="7" customFormat="1" ht="29.1" customHeight="1" x14ac:dyDescent="0.15">
      <c r="A8" s="196" t="s">
        <v>212</v>
      </c>
      <c r="B8" s="197"/>
      <c r="C8" s="32">
        <v>6.63</v>
      </c>
      <c r="D8" s="32">
        <v>16.3</v>
      </c>
      <c r="E8" s="32">
        <v>14.52</v>
      </c>
      <c r="F8" s="32">
        <v>14.35</v>
      </c>
      <c r="G8" s="142">
        <v>7.66</v>
      </c>
      <c r="H8" s="33">
        <v>103.9</v>
      </c>
      <c r="I8" s="33">
        <v>245.9</v>
      </c>
      <c r="J8" s="33">
        <v>89.1</v>
      </c>
      <c r="K8" s="39">
        <v>98.8</v>
      </c>
      <c r="L8" s="135">
        <v>53.4</v>
      </c>
    </row>
    <row r="9" spans="1:12" s="7" customFormat="1" ht="29.1" customHeight="1" x14ac:dyDescent="0.15">
      <c r="A9" s="196" t="s">
        <v>154</v>
      </c>
      <c r="B9" s="197"/>
      <c r="C9" s="32">
        <v>15.98</v>
      </c>
      <c r="D9" s="32">
        <v>17.25</v>
      </c>
      <c r="E9" s="32">
        <v>11.78</v>
      </c>
      <c r="F9" s="32">
        <v>14.4</v>
      </c>
      <c r="G9" s="142">
        <v>14.04</v>
      </c>
      <c r="H9" s="33">
        <v>86.7</v>
      </c>
      <c r="I9" s="33">
        <v>107.9</v>
      </c>
      <c r="J9" s="33">
        <v>68.3</v>
      </c>
      <c r="K9" s="39">
        <v>122.3</v>
      </c>
      <c r="L9" s="135">
        <v>97.5</v>
      </c>
    </row>
    <row r="10" spans="1:12" s="7" customFormat="1" ht="29.1" customHeight="1" x14ac:dyDescent="0.15">
      <c r="A10" s="196" t="s">
        <v>155</v>
      </c>
      <c r="B10" s="197"/>
      <c r="C10" s="32">
        <v>11.74</v>
      </c>
      <c r="D10" s="32">
        <v>5.76</v>
      </c>
      <c r="E10" s="32">
        <v>5.91</v>
      </c>
      <c r="F10" s="32">
        <v>7.8</v>
      </c>
      <c r="G10" s="142">
        <v>9.06</v>
      </c>
      <c r="H10" s="33">
        <v>89.8</v>
      </c>
      <c r="I10" s="33">
        <v>49.1</v>
      </c>
      <c r="J10" s="33">
        <v>102.6</v>
      </c>
      <c r="K10" s="39">
        <v>131.80000000000001</v>
      </c>
      <c r="L10" s="135">
        <v>116.2</v>
      </c>
    </row>
    <row r="11" spans="1:12" s="7" customFormat="1" ht="29.1" customHeight="1" x14ac:dyDescent="0.15">
      <c r="A11" s="196" t="s">
        <v>156</v>
      </c>
      <c r="B11" s="197"/>
      <c r="C11" s="32">
        <v>9.5399999999999991</v>
      </c>
      <c r="D11" s="32">
        <v>10.11</v>
      </c>
      <c r="E11" s="32">
        <v>5.72</v>
      </c>
      <c r="F11" s="32">
        <v>10.65</v>
      </c>
      <c r="G11" s="142">
        <v>5.99</v>
      </c>
      <c r="H11" s="33">
        <v>90</v>
      </c>
      <c r="I11" s="33">
        <v>105.9</v>
      </c>
      <c r="J11" s="33">
        <v>56.6</v>
      </c>
      <c r="K11" s="39">
        <v>186.2</v>
      </c>
      <c r="L11" s="135">
        <v>56.3</v>
      </c>
    </row>
    <row r="12" spans="1:12" s="7" customFormat="1" ht="29.1" customHeight="1" x14ac:dyDescent="0.15">
      <c r="A12" s="196" t="s">
        <v>157</v>
      </c>
      <c r="B12" s="197"/>
      <c r="C12" s="32">
        <v>26.91</v>
      </c>
      <c r="D12" s="32">
        <v>8.17</v>
      </c>
      <c r="E12" s="32">
        <v>21.36</v>
      </c>
      <c r="F12" s="32">
        <v>12.77</v>
      </c>
      <c r="G12" s="142">
        <v>6.9</v>
      </c>
      <c r="H12" s="33">
        <v>114.5</v>
      </c>
      <c r="I12" s="33">
        <v>30.4</v>
      </c>
      <c r="J12" s="33">
        <v>261.39999999999998</v>
      </c>
      <c r="K12" s="39">
        <v>59.8</v>
      </c>
      <c r="L12" s="135">
        <v>54</v>
      </c>
    </row>
    <row r="13" spans="1:12" s="7" customFormat="1" ht="29.1" customHeight="1" x14ac:dyDescent="0.15">
      <c r="A13" s="196" t="s">
        <v>158</v>
      </c>
      <c r="B13" s="197"/>
      <c r="C13" s="32">
        <v>485.12</v>
      </c>
      <c r="D13" s="32">
        <v>487.56</v>
      </c>
      <c r="E13" s="32">
        <v>386.52</v>
      </c>
      <c r="F13" s="32">
        <v>282.45</v>
      </c>
      <c r="G13" s="142">
        <v>281.45</v>
      </c>
      <c r="H13" s="33">
        <v>108.7</v>
      </c>
      <c r="I13" s="33">
        <v>100.5</v>
      </c>
      <c r="J13" s="33">
        <v>79.2</v>
      </c>
      <c r="K13" s="33">
        <v>73.099999999999994</v>
      </c>
      <c r="L13" s="33">
        <v>99.6</v>
      </c>
    </row>
    <row r="14" spans="1:12" s="7" customFormat="1" ht="29.1" customHeight="1" x14ac:dyDescent="0.15">
      <c r="A14" s="13"/>
      <c r="B14" s="14" t="s">
        <v>159</v>
      </c>
      <c r="C14" s="32">
        <v>33.049999999999997</v>
      </c>
      <c r="D14" s="32">
        <v>22.52</v>
      </c>
      <c r="E14" s="32">
        <v>18.62</v>
      </c>
      <c r="F14" s="32">
        <v>28.49</v>
      </c>
      <c r="G14" s="142">
        <v>61.04</v>
      </c>
      <c r="H14" s="33">
        <v>60.1</v>
      </c>
      <c r="I14" s="33">
        <v>68.2</v>
      </c>
      <c r="J14" s="33">
        <v>82.5</v>
      </c>
      <c r="K14" s="33">
        <v>153.1</v>
      </c>
      <c r="L14" s="33">
        <v>214.3</v>
      </c>
    </row>
    <row r="15" spans="1:12" s="7" customFormat="1" ht="29.1" customHeight="1" x14ac:dyDescent="0.15">
      <c r="A15" s="13"/>
      <c r="B15" s="14" t="s">
        <v>160</v>
      </c>
      <c r="C15" s="32">
        <v>35.409999999999997</v>
      </c>
      <c r="D15" s="32">
        <v>45.72</v>
      </c>
      <c r="E15" s="32">
        <v>21.32</v>
      </c>
      <c r="F15" s="32">
        <v>15.24</v>
      </c>
      <c r="G15" s="142">
        <v>7.04</v>
      </c>
      <c r="H15" s="33">
        <v>156.80000000000001</v>
      </c>
      <c r="I15" s="33">
        <v>129.1</v>
      </c>
      <c r="J15" s="33">
        <v>46.6</v>
      </c>
      <c r="K15" s="33">
        <v>71.5</v>
      </c>
      <c r="L15" s="33">
        <v>46.2</v>
      </c>
    </row>
    <row r="16" spans="1:12" s="7" customFormat="1" ht="29.1" customHeight="1" x14ac:dyDescent="0.15">
      <c r="A16" s="13"/>
      <c r="B16" s="14" t="s">
        <v>161</v>
      </c>
      <c r="C16" s="32">
        <v>46.37</v>
      </c>
      <c r="D16" s="32">
        <v>49.92</v>
      </c>
      <c r="E16" s="32">
        <v>26.47</v>
      </c>
      <c r="F16" s="32">
        <v>21.03</v>
      </c>
      <c r="G16" s="142">
        <v>20.89</v>
      </c>
      <c r="H16" s="33">
        <v>180.5</v>
      </c>
      <c r="I16" s="33">
        <v>107.7</v>
      </c>
      <c r="J16" s="33">
        <v>53</v>
      </c>
      <c r="K16" s="33">
        <v>79.400000000000006</v>
      </c>
      <c r="L16" s="33">
        <v>99.3</v>
      </c>
    </row>
    <row r="17" spans="1:12" s="7" customFormat="1" ht="29.1" customHeight="1" x14ac:dyDescent="0.15">
      <c r="A17" s="13"/>
      <c r="B17" s="14" t="s">
        <v>162</v>
      </c>
      <c r="C17" s="32">
        <v>93.96</v>
      </c>
      <c r="D17" s="32">
        <v>96.57</v>
      </c>
      <c r="E17" s="32">
        <v>76.92</v>
      </c>
      <c r="F17" s="32">
        <v>38.28</v>
      </c>
      <c r="G17" s="142">
        <v>27.5</v>
      </c>
      <c r="H17" s="33">
        <v>64.8</v>
      </c>
      <c r="I17" s="33">
        <v>102.8</v>
      </c>
      <c r="J17" s="33">
        <v>79.7</v>
      </c>
      <c r="K17" s="33">
        <v>49.8</v>
      </c>
      <c r="L17" s="33">
        <v>71.8</v>
      </c>
    </row>
    <row r="18" spans="1:12" s="7" customFormat="1" ht="29.1" customHeight="1" x14ac:dyDescent="0.15">
      <c r="A18" s="13"/>
      <c r="B18" s="14" t="s">
        <v>163</v>
      </c>
      <c r="C18" s="32">
        <v>164.64</v>
      </c>
      <c r="D18" s="32">
        <v>186.53</v>
      </c>
      <c r="E18" s="32">
        <v>190.27</v>
      </c>
      <c r="F18" s="32">
        <v>135.88999999999999</v>
      </c>
      <c r="G18" s="142">
        <v>113.48</v>
      </c>
      <c r="H18" s="33">
        <v>122.2</v>
      </c>
      <c r="I18" s="33">
        <v>113.3</v>
      </c>
      <c r="J18" s="33">
        <v>102</v>
      </c>
      <c r="K18" s="33">
        <v>71.400000000000006</v>
      </c>
      <c r="L18" s="33">
        <v>83.5</v>
      </c>
    </row>
    <row r="19" spans="1:12" s="7" customFormat="1" ht="29.1" customHeight="1" x14ac:dyDescent="0.15">
      <c r="A19" s="13"/>
      <c r="B19" s="14" t="s">
        <v>164</v>
      </c>
      <c r="C19" s="32">
        <v>44.21</v>
      </c>
      <c r="D19" s="32">
        <v>8.4600000000000009</v>
      </c>
      <c r="E19" s="32">
        <v>6.3</v>
      </c>
      <c r="F19" s="32">
        <v>7.61</v>
      </c>
      <c r="G19" s="142">
        <v>7.9</v>
      </c>
      <c r="H19" s="33">
        <v>227.4</v>
      </c>
      <c r="I19" s="33">
        <v>19.2</v>
      </c>
      <c r="J19" s="33">
        <v>74.5</v>
      </c>
      <c r="K19" s="33">
        <v>120.7</v>
      </c>
      <c r="L19" s="33">
        <v>103.9</v>
      </c>
    </row>
    <row r="20" spans="1:12" s="7" customFormat="1" ht="29.1" customHeight="1" x14ac:dyDescent="0.15">
      <c r="A20" s="13"/>
      <c r="B20" s="14" t="s">
        <v>165</v>
      </c>
      <c r="C20" s="32">
        <v>10.130000000000001</v>
      </c>
      <c r="D20" s="32">
        <v>11.81</v>
      </c>
      <c r="E20" s="32">
        <v>17.27</v>
      </c>
      <c r="F20" s="32">
        <v>3.82</v>
      </c>
      <c r="G20" s="142">
        <v>1.24</v>
      </c>
      <c r="H20" s="33">
        <v>128.1</v>
      </c>
      <c r="I20" s="33">
        <v>116.6</v>
      </c>
      <c r="J20" s="33">
        <v>146.19999999999999</v>
      </c>
      <c r="K20" s="33">
        <v>22.1</v>
      </c>
      <c r="L20" s="33">
        <v>32.5</v>
      </c>
    </row>
    <row r="21" spans="1:12" s="7" customFormat="1" ht="29.1" customHeight="1" x14ac:dyDescent="0.15">
      <c r="A21" s="13"/>
      <c r="B21" s="14" t="s">
        <v>166</v>
      </c>
      <c r="C21" s="32">
        <v>12.83</v>
      </c>
      <c r="D21" s="32">
        <v>11.17</v>
      </c>
      <c r="E21" s="32">
        <v>12.39</v>
      </c>
      <c r="F21" s="32">
        <v>10.71</v>
      </c>
      <c r="G21" s="142">
        <v>11.21</v>
      </c>
      <c r="H21" s="33">
        <v>491.1</v>
      </c>
      <c r="I21" s="33">
        <v>87.1</v>
      </c>
      <c r="J21" s="33">
        <v>110.8</v>
      </c>
      <c r="K21" s="33">
        <v>86.5</v>
      </c>
      <c r="L21" s="33">
        <v>104.6</v>
      </c>
    </row>
    <row r="22" spans="1:12" s="7" customFormat="1" ht="29.1" customHeight="1" x14ac:dyDescent="0.15">
      <c r="A22" s="13"/>
      <c r="B22" s="133" t="s">
        <v>167</v>
      </c>
      <c r="C22" s="32">
        <v>0.08</v>
      </c>
      <c r="D22" s="32">
        <v>3.38</v>
      </c>
      <c r="E22" s="32">
        <v>1.64</v>
      </c>
      <c r="F22" s="32">
        <v>3.2</v>
      </c>
      <c r="G22" s="142"/>
      <c r="H22" s="33"/>
      <c r="I22" s="143">
        <v>4225</v>
      </c>
      <c r="J22" s="33">
        <v>48.6</v>
      </c>
      <c r="K22" s="33">
        <v>194.9</v>
      </c>
      <c r="L22" s="33"/>
    </row>
    <row r="23" spans="1:12" s="7" customFormat="1" ht="29.1" customHeight="1" x14ac:dyDescent="0.15">
      <c r="A23" s="13"/>
      <c r="B23" s="133" t="s">
        <v>168</v>
      </c>
      <c r="C23" s="32">
        <v>36.74</v>
      </c>
      <c r="D23" s="32">
        <v>47.84</v>
      </c>
      <c r="E23" s="32">
        <v>13.43</v>
      </c>
      <c r="F23" s="32">
        <v>17.079999999999998</v>
      </c>
      <c r="G23" s="32">
        <v>22.83</v>
      </c>
      <c r="H23" s="34">
        <v>141</v>
      </c>
      <c r="I23" s="34">
        <v>130.19999999999999</v>
      </c>
      <c r="J23" s="34">
        <v>28.1</v>
      </c>
      <c r="K23" s="34">
        <v>127.2</v>
      </c>
      <c r="L23" s="34">
        <v>133.69999999999999</v>
      </c>
    </row>
    <row r="24" spans="1:12" s="7" customFormat="1" ht="29.1" customHeight="1" x14ac:dyDescent="0.15">
      <c r="A24" s="13"/>
      <c r="B24" s="14" t="s">
        <v>169</v>
      </c>
      <c r="C24" s="32">
        <v>2.29</v>
      </c>
      <c r="D24" s="32">
        <v>1.4</v>
      </c>
      <c r="E24" s="32">
        <v>0.01</v>
      </c>
      <c r="F24" s="32">
        <v>0</v>
      </c>
      <c r="G24" s="32">
        <v>2.86</v>
      </c>
      <c r="H24" s="34">
        <v>248.8</v>
      </c>
      <c r="I24" s="34">
        <v>60</v>
      </c>
      <c r="J24" s="34">
        <v>0.7</v>
      </c>
      <c r="K24" s="34">
        <v>6.1</v>
      </c>
      <c r="L24" s="132">
        <v>476933.3</v>
      </c>
    </row>
    <row r="25" spans="1:12" s="7" customFormat="1" ht="29.1" customHeight="1" x14ac:dyDescent="0.15">
      <c r="A25" s="18"/>
      <c r="B25" s="19" t="s">
        <v>170</v>
      </c>
      <c r="C25" s="35">
        <v>5.41</v>
      </c>
      <c r="D25" s="35">
        <v>2.2400000000000002</v>
      </c>
      <c r="E25" s="35">
        <v>1.88</v>
      </c>
      <c r="F25" s="35">
        <v>1.1000000000000001</v>
      </c>
      <c r="G25" s="35">
        <v>5.46</v>
      </c>
      <c r="H25" s="36">
        <v>168</v>
      </c>
      <c r="I25" s="36">
        <v>41.4</v>
      </c>
      <c r="J25" s="36">
        <v>83.8</v>
      </c>
      <c r="K25" s="36">
        <v>58.6</v>
      </c>
      <c r="L25" s="36">
        <v>496.3</v>
      </c>
    </row>
  </sheetData>
  <mergeCells count="14">
    <mergeCell ref="A11:B11"/>
    <mergeCell ref="A12:B12"/>
    <mergeCell ref="A13:B13"/>
    <mergeCell ref="A3:B4"/>
    <mergeCell ref="A6:B6"/>
    <mergeCell ref="A7:B7"/>
    <mergeCell ref="A8:B8"/>
    <mergeCell ref="A9:B9"/>
    <mergeCell ref="A10:B10"/>
    <mergeCell ref="A1:L1"/>
    <mergeCell ref="J2:L2"/>
    <mergeCell ref="C3:G3"/>
    <mergeCell ref="H3:L3"/>
    <mergeCell ref="A5:B5"/>
  </mergeCells>
  <phoneticPr fontId="16" type="noConversion"/>
  <printOptions horizontalCentered="1" verticalCentered="1"/>
  <pageMargins left="0.70902777777777803" right="0.70902777777777803" top="0.75" bottom="0.75" header="0.50902777777777797" footer="0.50902777777777797"/>
  <pageSetup paperSize="9" orientation="portrait" blackAndWhite="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S25"/>
  <sheetViews>
    <sheetView showGridLines="0" showZeros="0" workbookViewId="0">
      <selection activeCell="W7" sqref="W7"/>
    </sheetView>
  </sheetViews>
  <sheetFormatPr defaultColWidth="9" defaultRowHeight="14.25" x14ac:dyDescent="0.15"/>
  <cols>
    <col min="1" max="1" width="1.375" style="4" customWidth="1"/>
    <col min="2" max="2" width="15.625" style="4" customWidth="1"/>
    <col min="3" max="3" width="5.875" style="5" customWidth="1"/>
    <col min="4" max="4" width="7.375" style="5" customWidth="1"/>
    <col min="5" max="5" width="6.75" style="5" customWidth="1"/>
    <col min="6" max="6" width="7.375" style="5" customWidth="1"/>
    <col min="7" max="8" width="9.125" style="5" customWidth="1"/>
    <col min="9" max="11" width="9" style="5" customWidth="1"/>
    <col min="12" max="14" width="8.125" style="5" customWidth="1"/>
    <col min="15" max="15" width="7.875" style="5" customWidth="1"/>
    <col min="16" max="16" width="7.75" style="5" customWidth="1"/>
    <col min="17" max="17" width="7.625" style="5" customWidth="1"/>
    <col min="18" max="18" width="8" style="5" customWidth="1"/>
    <col min="19" max="187" width="6.875" style="5" customWidth="1"/>
    <col min="188" max="253" width="9" style="5" customWidth="1"/>
  </cols>
  <sheetData>
    <row r="1" spans="1:18" s="1" customFormat="1" ht="24.95" customHeight="1" x14ac:dyDescent="0.15">
      <c r="C1" s="159" t="s">
        <v>171</v>
      </c>
      <c r="D1" s="159"/>
      <c r="E1" s="159"/>
      <c r="F1" s="159"/>
      <c r="G1" s="159"/>
      <c r="H1" s="159"/>
      <c r="I1" s="159"/>
      <c r="J1" s="159"/>
      <c r="K1" s="159" t="s">
        <v>172</v>
      </c>
      <c r="L1" s="159"/>
      <c r="M1" s="159"/>
      <c r="N1" s="159"/>
      <c r="O1" s="159"/>
      <c r="P1" s="159"/>
      <c r="Q1" s="159"/>
      <c r="R1" s="159"/>
    </row>
    <row r="2" spans="1:18" s="2" customFormat="1" ht="23.25" customHeight="1" thickBot="1" x14ac:dyDescent="0.2">
      <c r="A2" s="7"/>
      <c r="B2" s="7"/>
      <c r="E2" s="178" t="s">
        <v>206</v>
      </c>
      <c r="F2" s="178"/>
      <c r="G2" s="8"/>
      <c r="H2" s="8"/>
      <c r="I2" s="147"/>
      <c r="J2" s="147"/>
      <c r="L2" s="8"/>
      <c r="M2" s="162" t="str">
        <f>E2</f>
        <v xml:space="preserve">（2018年）                                                                                      </v>
      </c>
      <c r="N2" s="202"/>
      <c r="O2" s="147"/>
      <c r="P2" s="203"/>
      <c r="Q2" s="203"/>
      <c r="R2" s="203"/>
    </row>
    <row r="3" spans="1:18" s="2" customFormat="1" ht="15" customHeight="1" thickBot="1" x14ac:dyDescent="0.2">
      <c r="A3" s="208" t="s">
        <v>148</v>
      </c>
      <c r="B3" s="148"/>
      <c r="C3" s="204" t="s">
        <v>173</v>
      </c>
      <c r="D3" s="217" t="s">
        <v>174</v>
      </c>
      <c r="E3" s="216"/>
      <c r="F3" s="204"/>
      <c r="G3" s="204" t="s">
        <v>70</v>
      </c>
      <c r="H3" s="204" t="s">
        <v>71</v>
      </c>
      <c r="I3" s="210" t="s">
        <v>110</v>
      </c>
      <c r="J3" s="214" t="s">
        <v>111</v>
      </c>
      <c r="K3" s="210" t="s">
        <v>113</v>
      </c>
      <c r="L3" s="210" t="s">
        <v>114</v>
      </c>
      <c r="M3" s="152" t="s">
        <v>175</v>
      </c>
      <c r="N3" s="152" t="s">
        <v>176</v>
      </c>
      <c r="O3" s="152" t="s">
        <v>177</v>
      </c>
      <c r="P3" s="152" t="s">
        <v>178</v>
      </c>
      <c r="Q3" s="152" t="s">
        <v>179</v>
      </c>
      <c r="R3" s="206" t="s">
        <v>180</v>
      </c>
    </row>
    <row r="4" spans="1:18" s="2" customFormat="1" ht="35.25" customHeight="1" x14ac:dyDescent="0.15">
      <c r="A4" s="209"/>
      <c r="B4" s="149"/>
      <c r="C4" s="205"/>
      <c r="D4" s="205"/>
      <c r="E4" s="9" t="s">
        <v>181</v>
      </c>
      <c r="F4" s="9" t="s">
        <v>75</v>
      </c>
      <c r="G4" s="212"/>
      <c r="H4" s="205"/>
      <c r="I4" s="213"/>
      <c r="J4" s="215"/>
      <c r="K4" s="213"/>
      <c r="L4" s="211"/>
      <c r="M4" s="153"/>
      <c r="N4" s="153"/>
      <c r="O4" s="153"/>
      <c r="P4" s="153"/>
      <c r="Q4" s="153"/>
      <c r="R4" s="207"/>
    </row>
    <row r="5" spans="1:18" s="3" customFormat="1" ht="29.1" customHeight="1" x14ac:dyDescent="0.15">
      <c r="A5" s="194" t="s">
        <v>151</v>
      </c>
      <c r="B5" s="195"/>
      <c r="C5" s="10">
        <v>348</v>
      </c>
      <c r="D5" s="11">
        <v>3782273</v>
      </c>
      <c r="E5" s="11">
        <v>3004575</v>
      </c>
      <c r="F5" s="11">
        <v>464339</v>
      </c>
      <c r="G5" s="11">
        <v>2505627</v>
      </c>
      <c r="H5" s="12">
        <v>1481164</v>
      </c>
      <c r="I5" s="3">
        <v>36103351</v>
      </c>
      <c r="J5" s="3">
        <v>2288885</v>
      </c>
      <c r="K5" s="3">
        <v>6479225</v>
      </c>
      <c r="L5" s="3">
        <v>4457587</v>
      </c>
      <c r="M5" s="3">
        <v>22450771</v>
      </c>
      <c r="N5" s="3">
        <v>18291322</v>
      </c>
      <c r="O5" s="3">
        <v>2563824</v>
      </c>
      <c r="P5" s="3">
        <v>1981427</v>
      </c>
      <c r="Q5" s="3">
        <v>291639</v>
      </c>
      <c r="R5" s="3">
        <v>9826</v>
      </c>
    </row>
    <row r="6" spans="1:18" s="2" customFormat="1" ht="29.1" customHeight="1" x14ac:dyDescent="0.15">
      <c r="A6" s="196" t="s">
        <v>152</v>
      </c>
      <c r="B6" s="197"/>
      <c r="C6" s="15">
        <v>32</v>
      </c>
      <c r="D6" s="16">
        <v>136141</v>
      </c>
      <c r="E6" s="16">
        <v>108001</v>
      </c>
      <c r="F6" s="16">
        <v>18811</v>
      </c>
      <c r="G6" s="16">
        <v>69731</v>
      </c>
      <c r="H6" s="16">
        <v>63916</v>
      </c>
      <c r="I6" s="2">
        <v>2582168</v>
      </c>
      <c r="J6" s="2">
        <v>228077</v>
      </c>
      <c r="K6" s="2">
        <v>356721</v>
      </c>
      <c r="L6" s="2">
        <v>225851</v>
      </c>
      <c r="M6" s="2">
        <v>1282765</v>
      </c>
      <c r="N6" s="2">
        <v>1041472</v>
      </c>
      <c r="O6" s="2">
        <v>468397</v>
      </c>
      <c r="P6" s="2">
        <v>395653</v>
      </c>
      <c r="Q6" s="2">
        <v>36485</v>
      </c>
      <c r="R6" s="2">
        <v>707</v>
      </c>
    </row>
    <row r="7" spans="1:18" s="3" customFormat="1" ht="29.1" customHeight="1" x14ac:dyDescent="0.15">
      <c r="A7" s="196" t="s">
        <v>153</v>
      </c>
      <c r="B7" s="197"/>
      <c r="C7" s="15">
        <v>19</v>
      </c>
      <c r="D7" s="16">
        <v>395096</v>
      </c>
      <c r="E7" s="16">
        <v>327693</v>
      </c>
      <c r="F7" s="16">
        <v>25275</v>
      </c>
      <c r="G7" s="16" t="s">
        <v>80</v>
      </c>
      <c r="H7" s="16">
        <v>75371</v>
      </c>
      <c r="I7" s="23">
        <v>2203778</v>
      </c>
      <c r="J7" s="23" t="s">
        <v>80</v>
      </c>
      <c r="K7" s="23">
        <v>182373</v>
      </c>
      <c r="L7" s="23">
        <v>102808</v>
      </c>
      <c r="M7" s="23">
        <v>906274</v>
      </c>
      <c r="N7" s="23">
        <v>800805</v>
      </c>
      <c r="O7" s="23">
        <v>48613</v>
      </c>
      <c r="P7" s="23">
        <v>41920</v>
      </c>
      <c r="Q7" s="23">
        <v>-8055</v>
      </c>
      <c r="R7" s="23">
        <v>544</v>
      </c>
    </row>
    <row r="8" spans="1:18" s="2" customFormat="1" ht="29.1" customHeight="1" x14ac:dyDescent="0.15">
      <c r="A8" s="196" t="s">
        <v>212</v>
      </c>
      <c r="B8" s="197"/>
      <c r="C8" s="15">
        <v>13</v>
      </c>
      <c r="D8" s="16">
        <v>76610</v>
      </c>
      <c r="E8" s="16">
        <v>52026</v>
      </c>
      <c r="F8" s="16">
        <v>14772</v>
      </c>
      <c r="G8" s="16" t="s">
        <v>80</v>
      </c>
      <c r="H8" s="16" t="s">
        <v>80</v>
      </c>
      <c r="I8" s="2">
        <v>1634076</v>
      </c>
      <c r="J8" s="2">
        <v>775</v>
      </c>
      <c r="K8" s="2">
        <v>152665</v>
      </c>
      <c r="L8" s="2">
        <v>97058</v>
      </c>
      <c r="M8" s="2">
        <v>399357</v>
      </c>
      <c r="N8" s="2">
        <v>331015</v>
      </c>
      <c r="O8" s="2">
        <v>39233</v>
      </c>
      <c r="P8" s="2">
        <v>37745</v>
      </c>
      <c r="Q8" s="2">
        <v>-3765</v>
      </c>
      <c r="R8" s="2">
        <v>302</v>
      </c>
    </row>
    <row r="9" spans="1:18" s="2" customFormat="1" ht="29.1" customHeight="1" x14ac:dyDescent="0.15">
      <c r="A9" s="196" t="s">
        <v>154</v>
      </c>
      <c r="B9" s="197"/>
      <c r="C9" s="15">
        <v>14</v>
      </c>
      <c r="D9" s="16">
        <v>140376</v>
      </c>
      <c r="E9" s="16">
        <v>121531</v>
      </c>
      <c r="F9" s="16">
        <v>10914</v>
      </c>
      <c r="G9" s="16">
        <v>49982</v>
      </c>
      <c r="H9" s="16">
        <v>38464</v>
      </c>
      <c r="I9" s="2">
        <v>1827885</v>
      </c>
      <c r="J9" s="2">
        <v>40752</v>
      </c>
      <c r="K9" s="2">
        <v>491469</v>
      </c>
      <c r="L9" s="2">
        <v>182942</v>
      </c>
      <c r="M9" s="2">
        <v>577732</v>
      </c>
      <c r="N9" s="2">
        <v>490235</v>
      </c>
      <c r="O9" s="2">
        <v>51903</v>
      </c>
      <c r="P9" s="2">
        <v>42269</v>
      </c>
      <c r="Q9" s="2">
        <v>4817</v>
      </c>
      <c r="R9" s="2">
        <v>447</v>
      </c>
    </row>
    <row r="10" spans="1:18" s="2" customFormat="1" ht="29.1" customHeight="1" x14ac:dyDescent="0.15">
      <c r="A10" s="196" t="s">
        <v>155</v>
      </c>
      <c r="B10" s="197"/>
      <c r="C10" s="15">
        <v>3</v>
      </c>
      <c r="D10" s="16">
        <v>90618</v>
      </c>
      <c r="E10" s="16">
        <v>90528</v>
      </c>
      <c r="F10" s="16">
        <v>60</v>
      </c>
      <c r="G10" s="16">
        <v>44887</v>
      </c>
      <c r="H10" s="16">
        <v>58687</v>
      </c>
      <c r="I10" s="2">
        <v>421529</v>
      </c>
      <c r="J10" s="2" t="s">
        <v>80</v>
      </c>
      <c r="K10" s="2">
        <v>244442</v>
      </c>
      <c r="L10" s="2">
        <v>96492</v>
      </c>
      <c r="M10" s="2">
        <v>168736</v>
      </c>
      <c r="N10" s="2">
        <v>150531</v>
      </c>
      <c r="O10" s="2">
        <v>53269</v>
      </c>
      <c r="P10" s="2">
        <v>45223</v>
      </c>
      <c r="Q10" s="2">
        <v>5544</v>
      </c>
      <c r="R10" s="2">
        <v>71</v>
      </c>
    </row>
    <row r="11" spans="1:18" s="2" customFormat="1" ht="29.1" customHeight="1" x14ac:dyDescent="0.15">
      <c r="A11" s="196" t="s">
        <v>156</v>
      </c>
      <c r="B11" s="197"/>
      <c r="C11" s="15">
        <v>15</v>
      </c>
      <c r="D11" s="16">
        <v>59892</v>
      </c>
      <c r="E11" s="16">
        <v>50861</v>
      </c>
      <c r="F11" s="16">
        <v>5052</v>
      </c>
      <c r="G11" s="16">
        <v>29000</v>
      </c>
      <c r="H11" s="16" t="s">
        <v>80</v>
      </c>
      <c r="I11" s="2">
        <v>1347974</v>
      </c>
      <c r="J11" s="2">
        <v>285468</v>
      </c>
      <c r="K11" s="2">
        <v>310666</v>
      </c>
      <c r="L11" s="2">
        <v>149797</v>
      </c>
      <c r="M11" s="2">
        <v>409149</v>
      </c>
      <c r="N11" s="2">
        <v>332168</v>
      </c>
      <c r="O11" s="2">
        <v>38092</v>
      </c>
      <c r="P11" s="2">
        <v>29667</v>
      </c>
      <c r="Q11" s="2">
        <v>-1890</v>
      </c>
      <c r="R11" s="2">
        <v>345</v>
      </c>
    </row>
    <row r="12" spans="1:18" s="2" customFormat="1" ht="29.1" customHeight="1" x14ac:dyDescent="0.15">
      <c r="A12" s="196" t="s">
        <v>157</v>
      </c>
      <c r="B12" s="197"/>
      <c r="C12" s="15">
        <v>25</v>
      </c>
      <c r="D12" s="16">
        <v>68996</v>
      </c>
      <c r="E12" s="16">
        <v>50914</v>
      </c>
      <c r="F12" s="16">
        <v>11305</v>
      </c>
      <c r="G12" s="16">
        <v>40355</v>
      </c>
      <c r="H12" s="16">
        <v>44263</v>
      </c>
      <c r="I12" s="2">
        <v>964014</v>
      </c>
      <c r="J12" s="2">
        <v>98543</v>
      </c>
      <c r="K12" s="2">
        <v>457813</v>
      </c>
      <c r="L12" s="2">
        <v>255345</v>
      </c>
      <c r="M12" s="2">
        <v>966828</v>
      </c>
      <c r="N12" s="2">
        <v>625654</v>
      </c>
      <c r="O12" s="2">
        <v>153264</v>
      </c>
      <c r="P12" s="2">
        <v>117693</v>
      </c>
      <c r="Q12" s="2">
        <v>22376</v>
      </c>
      <c r="R12" s="2">
        <v>615</v>
      </c>
    </row>
    <row r="13" spans="1:18" s="4" customFormat="1" ht="29.1" customHeight="1" x14ac:dyDescent="0.15">
      <c r="A13" s="196" t="s">
        <v>158</v>
      </c>
      <c r="B13" s="197"/>
      <c r="C13" s="15">
        <v>227</v>
      </c>
      <c r="D13" s="16">
        <v>2814544</v>
      </c>
      <c r="E13" s="16">
        <v>2203021</v>
      </c>
      <c r="F13" s="16">
        <v>378150</v>
      </c>
      <c r="G13" s="16">
        <v>2271672</v>
      </c>
      <c r="H13" s="16">
        <v>1200463</v>
      </c>
      <c r="I13" s="2">
        <v>25121927</v>
      </c>
      <c r="J13" s="2">
        <v>1635270</v>
      </c>
      <c r="K13" s="2">
        <v>4283076</v>
      </c>
      <c r="L13" s="2">
        <v>3347294</v>
      </c>
      <c r="M13" s="2">
        <v>17739930</v>
      </c>
      <c r="N13" s="2">
        <v>14519443</v>
      </c>
      <c r="O13" s="2">
        <v>1711055</v>
      </c>
      <c r="P13" s="2">
        <v>1271257</v>
      </c>
      <c r="Q13" s="2">
        <v>236127</v>
      </c>
      <c r="R13" s="2">
        <v>6795</v>
      </c>
    </row>
    <row r="14" spans="1:18" s="2" customFormat="1" ht="29.1" customHeight="1" x14ac:dyDescent="0.15">
      <c r="A14" s="13"/>
      <c r="B14" s="14" t="s">
        <v>159</v>
      </c>
      <c r="C14" s="15">
        <v>29</v>
      </c>
      <c r="D14" s="16">
        <v>610442</v>
      </c>
      <c r="E14" s="16">
        <v>391738</v>
      </c>
      <c r="F14" s="16">
        <v>170775</v>
      </c>
      <c r="G14" s="16">
        <v>1079448</v>
      </c>
      <c r="H14" s="16">
        <v>435059</v>
      </c>
      <c r="I14" s="2">
        <v>1826564</v>
      </c>
      <c r="J14" s="2">
        <v>68586</v>
      </c>
      <c r="K14" s="2">
        <v>436458</v>
      </c>
      <c r="L14" s="2">
        <v>197010</v>
      </c>
      <c r="M14" s="2">
        <v>1262083</v>
      </c>
      <c r="N14" s="2">
        <v>1056319</v>
      </c>
      <c r="O14" s="2">
        <v>190063</v>
      </c>
      <c r="P14" s="2">
        <v>116448</v>
      </c>
      <c r="Q14" s="2">
        <v>59915</v>
      </c>
      <c r="R14" s="2">
        <v>634</v>
      </c>
    </row>
    <row r="15" spans="1:18" s="2" customFormat="1" ht="29.1" customHeight="1" x14ac:dyDescent="0.15">
      <c r="A15" s="13"/>
      <c r="B15" s="14" t="s">
        <v>160</v>
      </c>
      <c r="C15" s="15">
        <v>16</v>
      </c>
      <c r="D15" s="16">
        <v>70396</v>
      </c>
      <c r="E15" s="16">
        <v>60079</v>
      </c>
      <c r="F15" s="16">
        <v>7717</v>
      </c>
      <c r="G15" s="16">
        <v>213610</v>
      </c>
      <c r="H15" s="16" t="s">
        <v>80</v>
      </c>
      <c r="I15" s="2">
        <v>1659184</v>
      </c>
      <c r="J15" s="2" t="s">
        <v>80</v>
      </c>
      <c r="K15" s="2">
        <v>460300</v>
      </c>
      <c r="L15" s="2">
        <v>403586</v>
      </c>
      <c r="M15" s="2">
        <v>1538727</v>
      </c>
      <c r="N15" s="2">
        <v>1309332</v>
      </c>
      <c r="O15" s="2">
        <v>324808</v>
      </c>
      <c r="P15" s="2">
        <v>290118</v>
      </c>
      <c r="Q15" s="2">
        <v>12920</v>
      </c>
      <c r="R15" s="2">
        <v>606</v>
      </c>
    </row>
    <row r="16" spans="1:18" s="2" customFormat="1" ht="29.1" customHeight="1" x14ac:dyDescent="0.15">
      <c r="A16" s="13"/>
      <c r="B16" s="14" t="s">
        <v>161</v>
      </c>
      <c r="C16" s="15">
        <v>16</v>
      </c>
      <c r="D16" s="16">
        <v>208864</v>
      </c>
      <c r="E16" s="16">
        <v>185500</v>
      </c>
      <c r="F16" s="16">
        <v>996</v>
      </c>
      <c r="G16" s="16">
        <v>57234</v>
      </c>
      <c r="H16" s="16" t="s">
        <v>80</v>
      </c>
      <c r="I16" s="2">
        <v>2983558</v>
      </c>
      <c r="J16" s="2">
        <v>151923</v>
      </c>
      <c r="K16" s="2">
        <v>491311</v>
      </c>
      <c r="L16" s="2">
        <v>334937</v>
      </c>
      <c r="M16" s="2">
        <v>1455824</v>
      </c>
      <c r="N16" s="2">
        <v>1293652</v>
      </c>
      <c r="O16" s="2">
        <v>107406</v>
      </c>
      <c r="P16" s="2">
        <v>77098</v>
      </c>
      <c r="Q16" s="2">
        <v>7573</v>
      </c>
      <c r="R16" s="2">
        <v>600</v>
      </c>
    </row>
    <row r="17" spans="1:18" s="2" customFormat="1" ht="29.1" customHeight="1" x14ac:dyDescent="0.15">
      <c r="A17" s="13"/>
      <c r="B17" s="14" t="s">
        <v>162</v>
      </c>
      <c r="C17" s="15">
        <v>26</v>
      </c>
      <c r="D17" s="16">
        <v>274984</v>
      </c>
      <c r="E17" s="16">
        <v>259849</v>
      </c>
      <c r="F17" s="16">
        <v>7103</v>
      </c>
      <c r="G17" s="16">
        <v>358413</v>
      </c>
      <c r="H17" s="16">
        <v>230540</v>
      </c>
      <c r="I17" s="2">
        <v>1739484</v>
      </c>
      <c r="J17" s="2">
        <v>415910</v>
      </c>
      <c r="K17" s="2">
        <v>148380</v>
      </c>
      <c r="L17" s="2">
        <v>138213</v>
      </c>
      <c r="M17" s="2">
        <v>2570399</v>
      </c>
      <c r="N17" s="2">
        <v>2160285</v>
      </c>
      <c r="O17" s="2">
        <v>253136</v>
      </c>
      <c r="P17" s="2">
        <v>186552</v>
      </c>
      <c r="Q17" s="2">
        <v>28279</v>
      </c>
      <c r="R17" s="2">
        <v>702</v>
      </c>
    </row>
    <row r="18" spans="1:18" s="2" customFormat="1" ht="29.1" customHeight="1" x14ac:dyDescent="0.15">
      <c r="A18" s="13"/>
      <c r="B18" s="14" t="s">
        <v>163</v>
      </c>
      <c r="C18" s="15">
        <v>84</v>
      </c>
      <c r="D18" s="16">
        <v>1134831</v>
      </c>
      <c r="E18" s="16">
        <v>873222</v>
      </c>
      <c r="F18" s="16">
        <v>127436</v>
      </c>
      <c r="G18" s="16">
        <v>396973</v>
      </c>
      <c r="H18" s="16">
        <v>111020</v>
      </c>
      <c r="I18" s="2">
        <v>11917614</v>
      </c>
      <c r="J18" s="2">
        <v>460557</v>
      </c>
      <c r="K18" s="2">
        <v>1334659</v>
      </c>
      <c r="L18" s="2">
        <v>1351728</v>
      </c>
      <c r="M18" s="2">
        <v>8932827</v>
      </c>
      <c r="N18" s="2">
        <v>6985468</v>
      </c>
      <c r="O18" s="2">
        <v>514874</v>
      </c>
      <c r="P18" s="2">
        <v>351151</v>
      </c>
      <c r="Q18" s="2">
        <v>79196</v>
      </c>
      <c r="R18" s="2">
        <v>2885</v>
      </c>
    </row>
    <row r="19" spans="1:18" s="2" customFormat="1" ht="29.1" customHeight="1" x14ac:dyDescent="0.15">
      <c r="A19" s="13"/>
      <c r="B19" s="14" t="s">
        <v>164</v>
      </c>
      <c r="C19" s="15">
        <v>10</v>
      </c>
      <c r="D19" s="16">
        <v>79046</v>
      </c>
      <c r="E19" s="16">
        <v>73363</v>
      </c>
      <c r="F19" s="16">
        <v>3681</v>
      </c>
      <c r="G19" s="16">
        <v>104513</v>
      </c>
      <c r="H19" s="16">
        <v>56135</v>
      </c>
      <c r="I19" s="2">
        <v>741344</v>
      </c>
      <c r="J19" s="2">
        <v>14022</v>
      </c>
      <c r="K19" s="2">
        <v>208203</v>
      </c>
      <c r="L19" s="2">
        <v>80414</v>
      </c>
      <c r="M19" s="2">
        <v>169114</v>
      </c>
      <c r="N19" s="2">
        <v>120803</v>
      </c>
      <c r="O19" s="2">
        <v>69660</v>
      </c>
      <c r="P19" s="2">
        <v>49251</v>
      </c>
      <c r="Q19" s="2">
        <v>22266</v>
      </c>
      <c r="R19" s="2">
        <v>226</v>
      </c>
    </row>
    <row r="20" spans="1:18" s="2" customFormat="1" ht="29.1" customHeight="1" x14ac:dyDescent="0.15">
      <c r="A20" s="13"/>
      <c r="B20" s="14" t="s">
        <v>165</v>
      </c>
      <c r="C20" s="15">
        <v>7</v>
      </c>
      <c r="D20" s="16">
        <v>12405</v>
      </c>
      <c r="E20" s="16">
        <v>2500</v>
      </c>
      <c r="F20" s="16">
        <v>7905</v>
      </c>
      <c r="G20" s="16">
        <v>34427</v>
      </c>
      <c r="H20" s="16">
        <v>41949</v>
      </c>
      <c r="I20" s="2">
        <v>254415</v>
      </c>
      <c r="J20" s="2">
        <v>41015</v>
      </c>
      <c r="K20" s="2" t="s">
        <v>80</v>
      </c>
      <c r="L20" s="2" t="s">
        <v>80</v>
      </c>
      <c r="M20" s="2">
        <v>257842</v>
      </c>
      <c r="N20" s="2">
        <v>243294</v>
      </c>
      <c r="O20" s="2">
        <v>7226</v>
      </c>
      <c r="P20" s="2">
        <v>3979</v>
      </c>
      <c r="Q20" s="2">
        <v>-2686</v>
      </c>
      <c r="R20" s="2">
        <v>209</v>
      </c>
    </row>
    <row r="21" spans="1:18" s="2" customFormat="1" ht="29.1" customHeight="1" x14ac:dyDescent="0.15">
      <c r="A21" s="13"/>
      <c r="B21" s="14" t="s">
        <v>166</v>
      </c>
      <c r="C21" s="15">
        <v>14</v>
      </c>
      <c r="D21" s="16">
        <v>112084</v>
      </c>
      <c r="E21" s="16">
        <v>76352</v>
      </c>
      <c r="F21" s="16">
        <v>32358</v>
      </c>
      <c r="G21" s="16">
        <v>27054</v>
      </c>
      <c r="H21" s="16">
        <v>27054</v>
      </c>
      <c r="I21" s="2">
        <v>1355457</v>
      </c>
      <c r="J21" s="2" t="s">
        <v>80</v>
      </c>
      <c r="K21" s="2">
        <v>318734</v>
      </c>
      <c r="L21" s="2">
        <v>124282</v>
      </c>
      <c r="M21" s="2">
        <v>306890</v>
      </c>
      <c r="N21" s="2">
        <v>251006</v>
      </c>
      <c r="O21" s="2">
        <v>135939</v>
      </c>
      <c r="P21" s="2">
        <v>113412</v>
      </c>
      <c r="Q21" s="2">
        <v>16043</v>
      </c>
      <c r="R21" s="2">
        <v>183</v>
      </c>
    </row>
    <row r="22" spans="1:18" s="2" customFormat="1" ht="29.1" customHeight="1" x14ac:dyDescent="0.15">
      <c r="A22" s="13"/>
      <c r="B22" s="14" t="s">
        <v>167</v>
      </c>
      <c r="C22" s="15">
        <v>2</v>
      </c>
      <c r="D22" s="16" t="s">
        <v>80</v>
      </c>
      <c r="E22" s="16" t="s">
        <v>80</v>
      </c>
      <c r="F22" s="16" t="s">
        <v>80</v>
      </c>
      <c r="G22" s="16" t="s">
        <v>80</v>
      </c>
      <c r="H22" s="16" t="s">
        <v>80</v>
      </c>
      <c r="I22" s="2" t="s">
        <v>80</v>
      </c>
      <c r="J22" s="2" t="s">
        <v>80</v>
      </c>
      <c r="K22" s="2" t="s">
        <v>80</v>
      </c>
      <c r="L22" s="2" t="s">
        <v>80</v>
      </c>
      <c r="M22" s="2">
        <v>17606</v>
      </c>
      <c r="N22" s="2">
        <v>12203</v>
      </c>
      <c r="O22" s="2" t="s">
        <v>80</v>
      </c>
      <c r="P22" s="2" t="s">
        <v>80</v>
      </c>
      <c r="Q22" s="2">
        <v>-222</v>
      </c>
      <c r="R22" s="2">
        <v>15</v>
      </c>
    </row>
    <row r="23" spans="1:18" s="2" customFormat="1" ht="29.1" customHeight="1" x14ac:dyDescent="0.15">
      <c r="A23" s="13"/>
      <c r="B23" s="14" t="s">
        <v>168</v>
      </c>
      <c r="C23" s="15">
        <v>13</v>
      </c>
      <c r="D23" s="16">
        <v>228271</v>
      </c>
      <c r="E23" s="16">
        <v>201393</v>
      </c>
      <c r="F23" s="16">
        <v>17583</v>
      </c>
      <c r="G23" s="16" t="s">
        <v>80</v>
      </c>
      <c r="H23" s="16" t="s">
        <v>80</v>
      </c>
      <c r="I23" s="2">
        <v>1722601</v>
      </c>
      <c r="J23" s="2">
        <v>399835</v>
      </c>
      <c r="K23" s="2">
        <v>603770</v>
      </c>
      <c r="L23" s="2">
        <v>585058</v>
      </c>
      <c r="M23" s="2">
        <v>829250</v>
      </c>
      <c r="N23" s="2">
        <v>724438</v>
      </c>
      <c r="O23" s="2">
        <v>61235</v>
      </c>
      <c r="P23" s="2">
        <v>50154</v>
      </c>
      <c r="Q23" s="2">
        <v>3402</v>
      </c>
      <c r="R23" s="2">
        <v>444</v>
      </c>
    </row>
    <row r="24" spans="1:18" s="2" customFormat="1" ht="29.1" customHeight="1" x14ac:dyDescent="0.15">
      <c r="A24" s="13"/>
      <c r="B24" s="14" t="s">
        <v>169</v>
      </c>
      <c r="C24" s="15">
        <v>3</v>
      </c>
      <c r="D24" s="16">
        <v>28616</v>
      </c>
      <c r="E24" s="16">
        <v>28616</v>
      </c>
      <c r="F24" s="16" t="s">
        <v>80</v>
      </c>
      <c r="G24" s="17" t="s">
        <v>80</v>
      </c>
      <c r="H24" s="17">
        <v>279085</v>
      </c>
      <c r="I24" s="24">
        <v>320307</v>
      </c>
      <c r="J24" s="24" t="s">
        <v>80</v>
      </c>
      <c r="K24" s="24">
        <v>85065</v>
      </c>
      <c r="L24" s="24">
        <v>41103</v>
      </c>
      <c r="M24" s="24">
        <v>75064</v>
      </c>
      <c r="N24" s="24">
        <v>73974</v>
      </c>
      <c r="O24" s="24">
        <v>29387</v>
      </c>
      <c r="P24" s="24">
        <v>23472</v>
      </c>
      <c r="Q24" s="24">
        <v>3286</v>
      </c>
      <c r="R24" s="24">
        <v>115</v>
      </c>
    </row>
    <row r="25" spans="1:18" s="2" customFormat="1" ht="29.1" customHeight="1" thickBot="1" x14ac:dyDescent="0.2">
      <c r="A25" s="18"/>
      <c r="B25" s="19" t="s">
        <v>170</v>
      </c>
      <c r="C25" s="20">
        <v>7</v>
      </c>
      <c r="D25" s="21">
        <v>54605</v>
      </c>
      <c r="E25" s="21">
        <v>50409</v>
      </c>
      <c r="F25" s="21">
        <v>2596</v>
      </c>
      <c r="G25" s="22" t="s">
        <v>80</v>
      </c>
      <c r="H25" s="22">
        <v>19621</v>
      </c>
      <c r="I25" s="25">
        <v>601399</v>
      </c>
      <c r="J25" s="25">
        <v>83422</v>
      </c>
      <c r="K25" s="25">
        <v>196196</v>
      </c>
      <c r="L25" s="25">
        <v>90963</v>
      </c>
      <c r="M25" s="25">
        <v>324305</v>
      </c>
      <c r="N25" s="25">
        <v>288670</v>
      </c>
      <c r="O25" s="25">
        <v>17321</v>
      </c>
      <c r="P25" s="25">
        <v>9622</v>
      </c>
      <c r="Q25" s="25">
        <v>6155</v>
      </c>
      <c r="R25" s="25">
        <v>176</v>
      </c>
    </row>
  </sheetData>
  <mergeCells count="31">
    <mergeCell ref="Q3:Q4"/>
    <mergeCell ref="R3:R4"/>
    <mergeCell ref="A3:B4"/>
    <mergeCell ref="L3:L4"/>
    <mergeCell ref="M3:M4"/>
    <mergeCell ref="N3:N4"/>
    <mergeCell ref="O3:O4"/>
    <mergeCell ref="P3:P4"/>
    <mergeCell ref="G3:G4"/>
    <mergeCell ref="H3:H4"/>
    <mergeCell ref="I3:I4"/>
    <mergeCell ref="J3:J4"/>
    <mergeCell ref="K3:K4"/>
    <mergeCell ref="E3:F3"/>
    <mergeCell ref="D3:D4"/>
    <mergeCell ref="A9:B9"/>
    <mergeCell ref="A10:B10"/>
    <mergeCell ref="A11:B11"/>
    <mergeCell ref="A12:B12"/>
    <mergeCell ref="A13:B13"/>
    <mergeCell ref="A5:B5"/>
    <mergeCell ref="A6:B6"/>
    <mergeCell ref="A7:B7"/>
    <mergeCell ref="A8:B8"/>
    <mergeCell ref="C3:C4"/>
    <mergeCell ref="C1:J1"/>
    <mergeCell ref="K1:R1"/>
    <mergeCell ref="E2:F2"/>
    <mergeCell ref="I2:J2"/>
    <mergeCell ref="M2:N2"/>
    <mergeCell ref="O2:R2"/>
  </mergeCells>
  <phoneticPr fontId="16" type="noConversion"/>
  <printOptions horizontalCentered="1" verticalCentered="1"/>
  <pageMargins left="0.70763888888888904" right="0.70763888888888904" top="0.75138888888888899" bottom="0.75138888888888899" header="0.50763888888888897" footer="0.50763888888888897"/>
  <pageSetup paperSize="9" orientation="portrait" blackAndWhite="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19-1历年房地产</vt:lpstr>
      <vt:lpstr>19-2房地产基本情况</vt:lpstr>
      <vt:lpstr>19-3房地产开发</vt:lpstr>
      <vt:lpstr>19-4房地产施工和销售</vt:lpstr>
      <vt:lpstr>19-5房地产企业财务</vt:lpstr>
      <vt:lpstr>19-6分县区主要年份房地产投资</vt:lpstr>
      <vt:lpstr>19-7分县区房地产开发</vt:lpstr>
      <vt:lpstr>'19-3房地产开发'!Print_Titles</vt:lpstr>
      <vt:lpstr>'19-4房地产施工和销售'!Print_Titles</vt:lpstr>
      <vt:lpstr>'19-5房地产企业财务'!Print_Titles</vt:lpstr>
      <vt:lpstr>'19-7分县区房地产开发'!Print_Titles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dong</dc:creator>
  <cp:lastModifiedBy>zsx</cp:lastModifiedBy>
  <cp:revision>1</cp:revision>
  <cp:lastPrinted>2020-03-03T02:49:06Z</cp:lastPrinted>
  <dcterms:created xsi:type="dcterms:W3CDTF">2004-05-09T01:54:00Z</dcterms:created>
  <dcterms:modified xsi:type="dcterms:W3CDTF">2020-03-03T02:50:05Z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