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\年鉴\年鉴-2019\格式\2019唐山统计年鉴最后版\"/>
    </mc:Choice>
  </mc:AlternateContent>
  <bookViews>
    <workbookView xWindow="0" yWindow="0" windowWidth="24000" windowHeight="9915" tabRatio="973" firstSheet="7" activeTab="12"/>
  </bookViews>
  <sheets>
    <sheet name="4-1历年从业人员" sheetId="32" r:id="rId1"/>
    <sheet name="4-2全部从业人员" sheetId="71" r:id="rId2"/>
    <sheet name="4-3城镇单位" sheetId="73" r:id="rId3"/>
    <sheet name="4-4城镇国有单位" sheetId="74" r:id="rId4"/>
    <sheet name="4-5城镇集体单位" sheetId="75" r:id="rId5"/>
    <sheet name="4-6城镇其他单位" sheetId="76" r:id="rId6"/>
    <sheet name="4-7城镇私营" sheetId="58" r:id="rId7"/>
    <sheet name="4-8乡村从业人员" sheetId="83" r:id="rId8"/>
    <sheet name="4-9分县区主要年份城镇从业人员" sheetId="84" r:id="rId9"/>
    <sheet name="4-10分县区主要年份平均工资" sheetId="69" r:id="rId10"/>
    <sheet name="4-11分县区城镇单位" sheetId="77" r:id="rId11"/>
    <sheet name="4-12分县区城镇国有单位" sheetId="78" r:id="rId12"/>
    <sheet name="4-13分县区城镇集体单位" sheetId="79" r:id="rId13"/>
    <sheet name="4-14分县区城镇其他单位" sheetId="80" r:id="rId14"/>
    <sheet name="4-15分县区乡村从业人员" sheetId="86" r:id="rId15"/>
  </sheets>
  <definedNames>
    <definedName name="_xlnm.Print_Titles" localSheetId="10">'4-11分县区城镇单位'!$A:$B</definedName>
    <definedName name="_xlnm.Print_Titles" localSheetId="14">'4-15分县区乡村从业人员'!$A:$A</definedName>
    <definedName name="_xlnm.Print_Titles" localSheetId="1">'4-2全部从业人员'!$A:$A</definedName>
    <definedName name="_xlnm.Print_Titles" localSheetId="2">'4-3城镇单位'!$A:$A</definedName>
    <definedName name="_xlnm.Print_Titles" localSheetId="3">'4-4城镇国有单位'!$A:$A</definedName>
    <definedName name="_xlnm.Print_Titles" localSheetId="4">'4-5城镇集体单位'!$A:$A</definedName>
    <definedName name="_xlnm.Print_Titles" localSheetId="5">'4-6城镇其他单位'!$A:$A</definedName>
  </definedNames>
  <calcPr calcId="152511" fullPrecision="0"/>
</workbook>
</file>

<file path=xl/calcChain.xml><?xml version="1.0" encoding="utf-8"?>
<calcChain xmlns="http://schemas.openxmlformats.org/spreadsheetml/2006/main">
  <c r="H26" i="69" l="1"/>
  <c r="G26" i="69"/>
  <c r="H25" i="69"/>
  <c r="G25" i="69"/>
  <c r="H24" i="69"/>
  <c r="G24" i="69"/>
  <c r="H23" i="69"/>
  <c r="G23" i="69"/>
  <c r="H22" i="69"/>
  <c r="G22" i="69"/>
  <c r="H21" i="69"/>
  <c r="G21" i="69"/>
  <c r="H20" i="69"/>
  <c r="G20" i="69"/>
  <c r="H19" i="69"/>
  <c r="G19" i="69"/>
  <c r="H18" i="69"/>
  <c r="G18" i="69"/>
  <c r="H17" i="69"/>
  <c r="G17" i="69"/>
  <c r="H16" i="69"/>
  <c r="G16" i="69"/>
  <c r="H15" i="69"/>
  <c r="G15" i="69"/>
  <c r="H14" i="69"/>
  <c r="G14" i="69"/>
  <c r="H13" i="69"/>
  <c r="G13" i="69"/>
  <c r="H12" i="69"/>
  <c r="G12" i="69"/>
  <c r="H11" i="69"/>
  <c r="G11" i="69"/>
  <c r="H10" i="69"/>
  <c r="G10" i="69"/>
  <c r="H9" i="69"/>
  <c r="G9" i="69"/>
  <c r="H8" i="69"/>
  <c r="G8" i="69"/>
  <c r="H7" i="69"/>
  <c r="G7" i="69"/>
  <c r="H6" i="69"/>
  <c r="G6" i="69"/>
  <c r="H5" i="69"/>
  <c r="G5" i="69"/>
  <c r="H26" i="84"/>
  <c r="G26" i="84"/>
  <c r="H25" i="84"/>
  <c r="G25" i="84"/>
  <c r="H24" i="84"/>
  <c r="G24" i="84"/>
  <c r="H23" i="84"/>
  <c r="G23" i="84"/>
  <c r="H22" i="84"/>
  <c r="G22" i="84"/>
  <c r="H21" i="84"/>
  <c r="G21" i="84"/>
  <c r="H20" i="84"/>
  <c r="G20" i="84"/>
  <c r="H19" i="84"/>
  <c r="G19" i="84"/>
  <c r="H18" i="84"/>
  <c r="G18" i="84"/>
  <c r="H17" i="84"/>
  <c r="G17" i="84"/>
  <c r="H16" i="84"/>
  <c r="G16" i="84"/>
  <c r="H15" i="84"/>
  <c r="G15" i="84"/>
  <c r="H14" i="84"/>
  <c r="D13" i="84"/>
  <c r="H13" i="84" s="1"/>
  <c r="C13" i="84"/>
  <c r="G13" i="84" s="1"/>
  <c r="H12" i="84"/>
  <c r="G12" i="84"/>
  <c r="H11" i="84"/>
  <c r="G11" i="84"/>
  <c r="H10" i="84"/>
  <c r="G10" i="84"/>
  <c r="H9" i="84"/>
  <c r="G9" i="84"/>
  <c r="H8" i="84"/>
  <c r="G8" i="84"/>
  <c r="H7" i="84"/>
  <c r="G7" i="84"/>
  <c r="H6" i="84"/>
  <c r="G6" i="84"/>
  <c r="H5" i="84"/>
  <c r="G5" i="84"/>
  <c r="G42" i="83"/>
  <c r="G41" i="83"/>
  <c r="G40" i="83"/>
  <c r="G39" i="83"/>
  <c r="G38" i="83"/>
  <c r="G36" i="83"/>
  <c r="G35" i="83"/>
  <c r="G34" i="83"/>
  <c r="G33" i="83"/>
  <c r="G32" i="83"/>
  <c r="G31" i="83"/>
  <c r="G30" i="83"/>
  <c r="G29" i="83"/>
  <c r="G28" i="83"/>
  <c r="G27" i="83"/>
  <c r="G26" i="83"/>
  <c r="G25" i="83"/>
  <c r="G24" i="83"/>
  <c r="G23" i="83"/>
  <c r="G22" i="83"/>
  <c r="G21" i="83"/>
  <c r="G20" i="83"/>
  <c r="G19" i="83"/>
  <c r="G18" i="83"/>
  <c r="G17" i="83"/>
  <c r="G14" i="83"/>
  <c r="D14" i="83"/>
  <c r="C14" i="83"/>
  <c r="B14" i="83"/>
  <c r="G13" i="83"/>
  <c r="G15" i="83" s="1"/>
  <c r="D13" i="83"/>
  <c r="D15" i="83" s="1"/>
  <c r="C13" i="83"/>
  <c r="C15" i="83" s="1"/>
  <c r="B13" i="83"/>
  <c r="B15" i="83" s="1"/>
  <c r="G11" i="83"/>
  <c r="G10" i="83"/>
  <c r="G7" i="83"/>
  <c r="G6" i="83"/>
  <c r="A2" i="75"/>
  <c r="A2" i="76" s="1"/>
  <c r="A2" i="58" s="1"/>
  <c r="C2" i="77" s="1"/>
  <c r="I2" i="77" s="1"/>
  <c r="B2" i="78" s="1"/>
  <c r="B2" i="79" s="1"/>
  <c r="B2" i="80" s="1"/>
  <c r="A2" i="74"/>
  <c r="B40" i="73"/>
  <c r="B86" i="73" s="1"/>
  <c r="I86" i="73" s="1"/>
  <c r="I2" i="73"/>
  <c r="L33" i="71"/>
  <c r="L32" i="71"/>
  <c r="L31" i="71"/>
  <c r="L30" i="71"/>
  <c r="L29" i="71"/>
  <c r="L28" i="71"/>
  <c r="L27" i="71"/>
  <c r="L26" i="71"/>
  <c r="L25" i="71"/>
  <c r="L24" i="71"/>
  <c r="L23" i="71"/>
  <c r="L22" i="71"/>
  <c r="L21" i="71"/>
  <c r="L20" i="71"/>
  <c r="L19" i="71"/>
  <c r="L18" i="71"/>
  <c r="L17" i="71"/>
  <c r="L16" i="71"/>
  <c r="L15" i="71"/>
  <c r="L14" i="71"/>
  <c r="K13" i="71"/>
  <c r="J13" i="71"/>
  <c r="I13" i="71"/>
  <c r="H13" i="71"/>
  <c r="G13" i="71"/>
  <c r="F13" i="71"/>
  <c r="E13" i="71"/>
  <c r="D13" i="71" s="1"/>
  <c r="L13" i="71" s="1"/>
  <c r="C13" i="71"/>
  <c r="E12" i="71"/>
  <c r="D12" i="71" s="1"/>
  <c r="L12" i="71" s="1"/>
  <c r="D11" i="71"/>
  <c r="K10" i="71"/>
  <c r="D10" i="71" s="1"/>
  <c r="L10" i="71" s="1"/>
  <c r="J10" i="71"/>
  <c r="I10" i="71"/>
  <c r="H10" i="71"/>
  <c r="G10" i="71"/>
  <c r="F10" i="71"/>
  <c r="E10" i="71"/>
  <c r="K9" i="71"/>
  <c r="J9" i="71"/>
  <c r="I9" i="71"/>
  <c r="H9" i="71"/>
  <c r="G9" i="71"/>
  <c r="F9" i="71"/>
  <c r="E9" i="71"/>
  <c r="D9" i="71"/>
  <c r="L9" i="71" s="1"/>
  <c r="D8" i="71"/>
  <c r="L8" i="71" s="1"/>
  <c r="D7" i="71"/>
  <c r="L6" i="71"/>
  <c r="D6" i="71"/>
  <c r="I40" i="73" l="1"/>
  <c r="C14" i="84"/>
  <c r="G14" i="84" s="1"/>
</calcChain>
</file>

<file path=xl/sharedStrings.xml><?xml version="1.0" encoding="utf-8"?>
<sst xmlns="http://schemas.openxmlformats.org/spreadsheetml/2006/main" count="724" uniqueCount="262">
  <si>
    <t>4-1  历年从业人员和平均工资</t>
  </si>
  <si>
    <t>年份</t>
  </si>
  <si>
    <t>全 社 会
从业人员
(万人)</t>
  </si>
  <si>
    <t>城镇非私营单位从业
人员
(人)</t>
  </si>
  <si>
    <t xml:space="preserve">城镇非私营
单位从业人员
平均工资
（元）      </t>
  </si>
  <si>
    <t>第一产业</t>
  </si>
  <si>
    <t>第二产业</t>
  </si>
  <si>
    <t>第三产业</t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</si>
  <si>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工业</t>
    </r>
  </si>
  <si>
    <r>
      <rPr>
        <vertAlign val="superscript"/>
        <sz val="9"/>
        <rFont val="宋体"/>
        <charset val="134"/>
      </rPr>
      <t>#</t>
    </r>
    <r>
      <rPr>
        <sz val="9"/>
        <rFont val="宋体"/>
        <charset val="134"/>
      </rPr>
      <t>在岗职工
(含劳务派遣)</t>
    </r>
  </si>
  <si>
    <t>4-1续表  历年从业人员和平均工资</t>
  </si>
  <si>
    <t>注：1997年以前数据为全部职工人数，包括在岗职工和离开本单位仍保留劳动关系的职工。</t>
  </si>
  <si>
    <t>4-2  国民经济行业从业人员</t>
  </si>
  <si>
    <t>4-2续表  国民经济行业从业人员</t>
  </si>
  <si>
    <t>单位：人</t>
  </si>
  <si>
    <t>行业</t>
  </si>
  <si>
    <t>为上年%或
±百分点</t>
  </si>
  <si>
    <t>城    镇
就业人员</t>
  </si>
  <si>
    <t>乡    村
就业人员</t>
  </si>
  <si>
    <t>城镇单位</t>
  </si>
  <si>
    <t>个体</t>
  </si>
  <si>
    <t>私营企业</t>
  </si>
  <si>
    <t>社区灵活</t>
  </si>
  <si>
    <t>其他</t>
  </si>
  <si>
    <t>总计</t>
  </si>
  <si>
    <t>按产业分</t>
  </si>
  <si>
    <t xml:space="preserve">  第一产业</t>
  </si>
  <si>
    <t xml:space="preserve">  第二产业</t>
  </si>
  <si>
    <t xml:space="preserve">  第三产业</t>
  </si>
  <si>
    <t>按行业分</t>
  </si>
  <si>
    <t xml:space="preserve">  农、林、牧、渔业</t>
  </si>
  <si>
    <t xml:space="preserve">  工业</t>
  </si>
  <si>
    <t xml:space="preserve">    采矿业</t>
  </si>
  <si>
    <t xml:space="preserve">    制造业</t>
  </si>
  <si>
    <t xml:space="preserve">    电力、热力、燃气及水生产和供应业</t>
  </si>
  <si>
    <t xml:space="preserve">  建筑业</t>
  </si>
  <si>
    <t xml:space="preserve">  批发和零售业</t>
  </si>
  <si>
    <t xml:space="preserve">  交通运输、仓储和邮政业</t>
  </si>
  <si>
    <t xml:space="preserve">  住宿和餐饮业</t>
  </si>
  <si>
    <t xml:space="preserve">  信息传输、软件和信息技术服务业</t>
  </si>
  <si>
    <t xml:space="preserve">  金融业</t>
  </si>
  <si>
    <t xml:space="preserve">  房地产业</t>
  </si>
  <si>
    <t xml:space="preserve">  租赁和商务服务业</t>
  </si>
  <si>
    <t xml:space="preserve">  科学研究和技术服务业</t>
  </si>
  <si>
    <t xml:space="preserve">  水利、环境和公共设施管理业</t>
  </si>
  <si>
    <t xml:space="preserve">  居民服务、修理和其他服务业</t>
  </si>
  <si>
    <t xml:space="preserve">  教育</t>
  </si>
  <si>
    <t xml:space="preserve">  卫生和社会工作</t>
  </si>
  <si>
    <t xml:space="preserve">  文化、体育和娱乐业</t>
  </si>
  <si>
    <t xml:space="preserve">  公共管理、社会保障和社会组织</t>
  </si>
  <si>
    <t>城镇登记失业率(%)</t>
  </si>
  <si>
    <t>城镇新增就业人数(万人)</t>
  </si>
  <si>
    <t>注：1.个体、私营企业就业人员是根据相关规定推算的；2.乡村就业人员不含外出务工人员。</t>
  </si>
  <si>
    <t>4-3  城镇非私营单位从业人员和工资</t>
  </si>
  <si>
    <t>4-3续表3 城镇非私营单位从业人员和工资</t>
  </si>
  <si>
    <t>（2018年）</t>
  </si>
  <si>
    <t>指标</t>
  </si>
  <si>
    <t>单位数
（个）</t>
  </si>
  <si>
    <t>单位从业
人    员
（人）</t>
  </si>
  <si>
    <t>单位从业
人    员
工资总额
（万元）</t>
  </si>
  <si>
    <t>单位从业
人    员
平均工资
(元)</t>
  </si>
  <si>
    <t>在岗职工(含劳务派遣)平均工资（元）</t>
  </si>
  <si>
    <t>在岗        职工</t>
  </si>
  <si>
    <t>劳务派遣
人    员</t>
  </si>
  <si>
    <t>其他从业
人    员</t>
  </si>
  <si>
    <t>在 岗        职 工</t>
  </si>
  <si>
    <t>按企业、事业、机关分</t>
  </si>
  <si>
    <t xml:space="preserve">  企业 </t>
  </si>
  <si>
    <t xml:space="preserve">  事业</t>
  </si>
  <si>
    <t xml:space="preserve">  机关</t>
  </si>
  <si>
    <t xml:space="preserve">  其他</t>
  </si>
  <si>
    <t/>
  </si>
  <si>
    <t>按国民经济行业分</t>
  </si>
  <si>
    <t xml:space="preserve">    农业</t>
  </si>
  <si>
    <t xml:space="preserve">    林业</t>
  </si>
  <si>
    <t xml:space="preserve">    畜牧业</t>
  </si>
  <si>
    <t xml:space="preserve">    农、林、牧、渔服务业</t>
  </si>
  <si>
    <t xml:space="preserve">  采矿业</t>
  </si>
  <si>
    <t xml:space="preserve">    煤炭开采和洗选业</t>
  </si>
  <si>
    <t xml:space="preserve">    石油和天然气开采业</t>
  </si>
  <si>
    <t xml:space="preserve">    黑色金属矿采选业</t>
  </si>
  <si>
    <t xml:space="preserve">    非金属矿采选业</t>
  </si>
  <si>
    <t xml:space="preserve">  制造业</t>
  </si>
  <si>
    <t xml:space="preserve">    农副食品加工业</t>
  </si>
  <si>
    <t xml:space="preserve">    食品制造业</t>
  </si>
  <si>
    <t xml:space="preserve">    酒、饮料和精制茶制造业</t>
  </si>
  <si>
    <t xml:space="preserve">    纺织业</t>
  </si>
  <si>
    <t xml:space="preserve">    木材加工及木、竹、藤、棕、草制品业</t>
  </si>
  <si>
    <t xml:space="preserve">    家具制造业</t>
  </si>
  <si>
    <t xml:space="preserve">    造纸及纸制品业</t>
  </si>
  <si>
    <t xml:space="preserve">    印刷业和记录媒介的复制</t>
  </si>
  <si>
    <t xml:space="preserve">    文教、工美、体育和娱乐用品制造业</t>
  </si>
  <si>
    <t xml:space="preserve">    石油加工、炼焦和核燃料加工业 </t>
  </si>
  <si>
    <t xml:space="preserve">    化学原料及化学制品制造业</t>
  </si>
  <si>
    <t xml:space="preserve">    医药制造业</t>
  </si>
  <si>
    <t xml:space="preserve">    化学纤维制造业</t>
  </si>
  <si>
    <t xml:space="preserve">    橡胶和塑料制品业</t>
  </si>
  <si>
    <t xml:space="preserve">    非金属矿物制品业</t>
  </si>
  <si>
    <t xml:space="preserve">    黑色金属冶炼及压延加工业</t>
  </si>
  <si>
    <t>4-3续表1  城镇非私营单位从业人员和工资</t>
  </si>
  <si>
    <t>4-3续表4 城镇非私营单位从业人员和工资</t>
  </si>
  <si>
    <t>在  岗        职  工</t>
  </si>
  <si>
    <t xml:space="preserve">    有色金属冶炼及压延加工业</t>
  </si>
  <si>
    <t xml:space="preserve">    金属制品业</t>
  </si>
  <si>
    <t xml:space="preserve">    通用设备制造业</t>
  </si>
  <si>
    <t xml:space="preserve">    专用设备制造业</t>
  </si>
  <si>
    <t xml:space="preserve">    汽车制造业</t>
  </si>
  <si>
    <t xml:space="preserve">     铁路、船舶、航空航天和其他运输设备制造业</t>
  </si>
  <si>
    <t xml:space="preserve">    电气机械及器材制造业</t>
  </si>
  <si>
    <t xml:space="preserve">    计算机、通信和其他电子设备制造业</t>
  </si>
  <si>
    <t xml:space="preserve">    仪器仪表制造业</t>
  </si>
  <si>
    <t xml:space="preserve">    其他制造业</t>
  </si>
  <si>
    <t xml:space="preserve">    废弃资源综合利用业</t>
  </si>
  <si>
    <t xml:space="preserve">    金属制品、机械和设备修理业</t>
  </si>
  <si>
    <t xml:space="preserve">  电力、热力、燃气及水生产和供应业</t>
  </si>
  <si>
    <t xml:space="preserve">    电力、热力生产和供应业</t>
  </si>
  <si>
    <t xml:space="preserve">    燃气生产和供应业</t>
  </si>
  <si>
    <t xml:space="preserve">    水的生产和供应业</t>
  </si>
  <si>
    <t xml:space="preserve">    房屋建筑业</t>
  </si>
  <si>
    <t xml:space="preserve">    土木工程建筑业</t>
  </si>
  <si>
    <t xml:space="preserve">    建筑安装业</t>
  </si>
  <si>
    <t xml:space="preserve">    建筑装饰业和其他建筑业</t>
  </si>
  <si>
    <t xml:space="preserve">    批发业</t>
  </si>
  <si>
    <t xml:space="preserve">    零售业</t>
  </si>
  <si>
    <t xml:space="preserve">    铁路运输业</t>
  </si>
  <si>
    <t xml:space="preserve">    道路运输业</t>
  </si>
  <si>
    <t xml:space="preserve">    水上运输业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</si>
  <si>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>航空运输业</t>
    </r>
  </si>
  <si>
    <t xml:space="preserve">    装卸搬运和运输代理业</t>
  </si>
  <si>
    <t xml:space="preserve">    仓储业</t>
  </si>
  <si>
    <t xml:space="preserve">    邮政业</t>
  </si>
  <si>
    <t xml:space="preserve">    住宿业</t>
  </si>
  <si>
    <t xml:space="preserve">    餐饮业</t>
  </si>
  <si>
    <t xml:space="preserve">    电信、广播电视和卫星传输服务</t>
  </si>
  <si>
    <t xml:space="preserve">    互联网和相关服务</t>
  </si>
  <si>
    <t xml:space="preserve">    软件和信息技术服务业</t>
  </si>
  <si>
    <t xml:space="preserve">    货币金融服务业</t>
  </si>
  <si>
    <t xml:space="preserve">    保险业</t>
  </si>
  <si>
    <t>4-3续表2  城镇非私营单位从业人员和工资</t>
  </si>
  <si>
    <t>4-3续表5 城镇非私营单位从业人员和工资</t>
  </si>
  <si>
    <r>
      <rPr>
        <sz val="9"/>
        <rFont val="宋体"/>
        <charset val="134"/>
      </rPr>
      <t xml:space="preserve"> </t>
    </r>
    <r>
      <rPr>
        <sz val="12"/>
        <rFont val="宋体"/>
        <charset val="134"/>
      </rPr>
      <t xml:space="preserve">  </t>
    </r>
    <r>
      <rPr>
        <vertAlign val="superscript"/>
        <sz val="9"/>
        <rFont val="宋体"/>
        <charset val="134"/>
      </rPr>
      <t>#</t>
    </r>
    <r>
      <rPr>
        <sz val="9"/>
        <rFont val="宋体"/>
        <charset val="134"/>
      </rPr>
      <t>房地产开发经营</t>
    </r>
  </si>
  <si>
    <r>
      <rPr>
        <sz val="9"/>
        <rFont val="宋体"/>
        <charset val="134"/>
      </rPr>
      <t xml:space="preserve">   </t>
    </r>
    <r>
      <rPr>
        <sz val="11"/>
        <rFont val="宋体"/>
        <charset val="134"/>
      </rPr>
      <t xml:space="preserve"> </t>
    </r>
    <r>
      <rPr>
        <sz val="9"/>
        <rFont val="宋体"/>
        <charset val="134"/>
      </rPr>
      <t>物业管理</t>
    </r>
  </si>
  <si>
    <r>
      <rPr>
        <sz val="9"/>
        <rFont val="宋体"/>
        <charset val="134"/>
      </rPr>
      <t xml:space="preserve">   </t>
    </r>
    <r>
      <rPr>
        <sz val="10"/>
        <rFont val="宋体"/>
        <charset val="134"/>
      </rPr>
      <t xml:space="preserve"> </t>
    </r>
    <r>
      <rPr>
        <sz val="9"/>
        <rFont val="宋体"/>
        <charset val="134"/>
      </rPr>
      <t>房地产中介服务</t>
    </r>
  </si>
  <si>
    <t xml:space="preserve">    房地产租赁经营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</si>
  <si>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租赁和商务服务业</t>
    </r>
  </si>
  <si>
    <t xml:space="preserve">    租赁业</t>
  </si>
  <si>
    <t xml:space="preserve">    商务服务业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</si>
  <si>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科学研究、技术服务业</t>
    </r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</si>
  <si>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研究和试验发展</t>
    </r>
  </si>
  <si>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专业技术服务业</t>
    </r>
  </si>
  <si>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科技推广和应用服务业</t>
    </r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</si>
  <si>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水利、环境和公共设施管理业</t>
    </r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</si>
  <si>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水利管理业</t>
    </r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</si>
  <si>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生态保护和环境治理业</t>
    </r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</si>
  <si>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>公共设施管理业</t>
    </r>
  </si>
  <si>
    <t xml:space="preserve">    土地管理业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</si>
  <si>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居民服务、修理和其他服务业</t>
    </r>
  </si>
  <si>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居民服务业</t>
    </r>
  </si>
  <si>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机动车、电子产品和日用产品修理业</t>
    </r>
  </si>
  <si>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其他服务业</t>
    </r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</si>
  <si>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教育</t>
    </r>
  </si>
  <si>
    <t xml:space="preserve">    学前教育</t>
  </si>
  <si>
    <t xml:space="preserve">    初等教育</t>
  </si>
  <si>
    <t xml:space="preserve">    中等教育</t>
  </si>
  <si>
    <t xml:space="preserve">    高等教育</t>
  </si>
  <si>
    <t xml:space="preserve">    特殊教育</t>
  </si>
  <si>
    <t xml:space="preserve">    技能培训、教育辅助及其他教育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</si>
  <si>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卫生和社会工作</t>
    </r>
  </si>
  <si>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卫生</t>
    </r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</si>
  <si>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社会工作</t>
    </r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</si>
  <si>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文化、体育和娱乐业</t>
    </r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</si>
  <si>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新闻和出版业</t>
    </r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</si>
  <si>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>广播、电视、电影和影视录音制作业</t>
    </r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</si>
  <si>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文化艺术业</t>
    </r>
  </si>
  <si>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体育</t>
    </r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</si>
  <si>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>娱乐业</t>
    </r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</si>
  <si>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公共管理、社会保障和社会组织</t>
    </r>
  </si>
  <si>
    <r>
      <rPr>
        <sz val="9"/>
        <rFont val="宋体"/>
        <charset val="134"/>
      </rPr>
      <t xml:space="preserve">  </t>
    </r>
    <r>
      <rPr>
        <sz val="10"/>
        <rFont val="宋体"/>
        <charset val="134"/>
      </rPr>
      <t xml:space="preserve"> </t>
    </r>
    <r>
      <rPr>
        <vertAlign val="superscript"/>
        <sz val="9"/>
        <rFont val="宋体"/>
        <charset val="134"/>
      </rPr>
      <t xml:space="preserve"> </t>
    </r>
    <r>
      <rPr>
        <sz val="9"/>
        <rFont val="宋体"/>
        <charset val="134"/>
      </rPr>
      <t>中国共产党机关</t>
    </r>
  </si>
  <si>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国家机构</t>
    </r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</si>
  <si>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>人民政协、民主党派</t>
    </r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</si>
  <si>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社会保障</t>
    </r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</si>
  <si>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群众社团、社会团体和其他成员组织</t>
    </r>
  </si>
  <si>
    <t>4-4  城镇国有单位从业人员和工资</t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</si>
  <si>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在岗
 职工</t>
    </r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</si>
  <si>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在岗职工(含劳务派遣)</t>
    </r>
  </si>
  <si>
    <r>
      <rPr>
        <sz val="9"/>
        <rFont val="宋体"/>
        <charset val="134"/>
      </rPr>
      <t xml:space="preserve"> </t>
    </r>
    <r>
      <rPr>
        <sz val="12"/>
        <rFont val="宋体"/>
        <charset val="134"/>
      </rPr>
      <t xml:space="preserve"> </t>
    </r>
    <r>
      <rPr>
        <sz val="9"/>
        <rFont val="宋体"/>
        <charset val="134"/>
      </rPr>
      <t>电力、热力、燃气及水生产和供应业</t>
    </r>
  </si>
  <si>
    <t xml:space="preserve">  科学研究、技术服务业</t>
  </si>
  <si>
    <t>4-5  城镇集体单位从业人员和工资</t>
  </si>
  <si>
    <t>4-6  城镇其他单位从业人员和工资</t>
  </si>
  <si>
    <t>按登记注册类型分</t>
  </si>
  <si>
    <t xml:space="preserve">  内资</t>
  </si>
  <si>
    <t xml:space="preserve">  港澳台</t>
  </si>
  <si>
    <t xml:space="preserve">  外资</t>
  </si>
  <si>
    <r>
      <rPr>
        <sz val="10"/>
        <rFont val="宋体"/>
        <charset val="134"/>
      </rPr>
      <t xml:space="preserve">  电</t>
    </r>
    <r>
      <rPr>
        <sz val="9"/>
        <rFont val="宋体"/>
        <charset val="134"/>
      </rPr>
      <t>力、热力、燃气及水生产和供应业</t>
    </r>
  </si>
  <si>
    <t>4-7  城镇私营单位从业人员和工资</t>
  </si>
  <si>
    <t xml:space="preserve">单位数
 (个 )  </t>
  </si>
  <si>
    <t>年末人数
（人）</t>
  </si>
  <si>
    <t>平均人数
（人）</t>
  </si>
  <si>
    <t>工资总额
（万元）</t>
  </si>
  <si>
    <t>平均工资
（元）</t>
  </si>
  <si>
    <t>注：本表为调查数据。</t>
  </si>
  <si>
    <t>4-8  乡村从业人员</t>
  </si>
  <si>
    <t xml:space="preserve">指标 </t>
  </si>
  <si>
    <t>乡村从业人员(人)</t>
  </si>
  <si>
    <t>构成(%)</t>
  </si>
  <si>
    <t xml:space="preserve">乡村劳动力资源  </t>
  </si>
  <si>
    <t xml:space="preserve">  男劳动力</t>
  </si>
  <si>
    <t xml:space="preserve">  女劳动力</t>
  </si>
  <si>
    <t>乡村从业人员</t>
  </si>
  <si>
    <t>按性别分</t>
  </si>
  <si>
    <t>按文化程度分</t>
  </si>
  <si>
    <t xml:space="preserve">  未上过学</t>
  </si>
  <si>
    <t xml:space="preserve">  小学文化</t>
  </si>
  <si>
    <t xml:space="preserve">  初中文化 </t>
  </si>
  <si>
    <t xml:space="preserve">  高中文化（含中专）</t>
  </si>
  <si>
    <t xml:space="preserve">  大专及以上文化 </t>
  </si>
  <si>
    <t>4-9  分县区主要年份城镇非私营单位从业人员和指数</t>
  </si>
  <si>
    <t>县（市）区</t>
  </si>
  <si>
    <t>城镇非私营单位从业人员(人)</t>
  </si>
  <si>
    <t>指数(上年=100)</t>
  </si>
  <si>
    <t>全  市</t>
  </si>
  <si>
    <t>迁安市</t>
  </si>
  <si>
    <t>遵化市</t>
  </si>
  <si>
    <t>滦南县</t>
  </si>
  <si>
    <t>乐亭县</t>
  </si>
  <si>
    <t>迁西县</t>
  </si>
  <si>
    <t>玉田县</t>
  </si>
  <si>
    <t>市区小计</t>
  </si>
  <si>
    <t>市直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</si>
  <si>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</si>
  <si>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</si>
  <si>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</si>
  <si>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</si>
  <si>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</si>
  <si>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</si>
  <si>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</si>
  <si>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</si>
  <si>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唐山湾国际旅游岛</t>
  </si>
  <si>
    <t>高新技术产业开发区</t>
  </si>
  <si>
    <t>芦台经济开发区</t>
  </si>
  <si>
    <t>汉沽管理区</t>
  </si>
  <si>
    <t>4-10 分县区主要年份城镇非私营单位在岗职工平均工资和指数</t>
  </si>
  <si>
    <t>城镇非私营单位在岗职工(含劳务派遣)
平均工资(元)</t>
  </si>
  <si>
    <t>4-11  分县区城镇非私营单位从业人员和工资</t>
  </si>
  <si>
    <t>4-11续表  分县区城镇非私营单位从业人员和工资</t>
  </si>
  <si>
    <t>在岗职工(含劳务
派遣)平均工资
（元）</t>
  </si>
  <si>
    <t>4-12  分县区城镇国有单位从业人员和工资</t>
  </si>
  <si>
    <t>4-13  分县区城镇集体单位从业人员和工资</t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</si>
  <si>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在岗职工
(含劳务派遣)</t>
    </r>
  </si>
  <si>
    <t>4-14  分县区城镇其他单位从业人员和工资</t>
  </si>
  <si>
    <r>
      <rPr>
        <b/>
        <sz val="16"/>
        <rFont val="宋体"/>
        <charset val="134"/>
      </rPr>
      <t>4-1</t>
    </r>
    <r>
      <rPr>
        <b/>
        <sz val="16"/>
        <rFont val="宋体"/>
        <charset val="134"/>
      </rPr>
      <t>5</t>
    </r>
    <r>
      <rPr>
        <b/>
        <sz val="16"/>
        <rFont val="宋体"/>
        <charset val="134"/>
      </rPr>
      <t xml:space="preserve">  分县区乡村从业人员</t>
    </r>
  </si>
  <si>
    <t xml:space="preserve">                                        （2018年）                                 单位：人</t>
  </si>
  <si>
    <t xml:space="preserve">乡  村
劳动力
资  源 </t>
  </si>
  <si>
    <t>乡    村
从业人员</t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</si>
  <si>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男劳动力</t>
    </r>
  </si>
  <si>
    <t>滦州市</t>
  </si>
  <si>
    <t>滦州市</t>
    <phoneticPr fontId="43" type="noConversion"/>
  </si>
  <si>
    <t>滦州市</t>
    <phoneticPr fontId="43" type="noConversion"/>
  </si>
  <si>
    <t>市直</t>
    <phoneticPr fontId="43" type="noConversion"/>
  </si>
  <si>
    <t>唐山湾国际旅游岛</t>
    <phoneticPr fontId="43" type="noConversion"/>
  </si>
  <si>
    <t>汉沽管理区</t>
    <phoneticPr fontId="43" type="noConversion"/>
  </si>
  <si>
    <t>滦州市</t>
    <phoneticPr fontId="4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</si>
</sst>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_ "/>
    <numFmt numFmtId="177" formatCode="0.00_);[Red]\(0.00\)"/>
    <numFmt numFmtId="178" formatCode="0.0_ "/>
    <numFmt numFmtId="179" formatCode="0.00_ "/>
    <numFmt numFmtId="180" formatCode="0_);[Red]\(0\)"/>
  </numFmts>
  <fonts count="45">
    <font>
      <sz val="12"/>
      <name val="宋体"/>
      <charset val="134"/>
    </font>
    <font>
      <sz val="14"/>
      <name val="宋体"/>
      <charset val="134"/>
    </font>
    <font>
      <sz val="10"/>
      <name val="黑体"/>
      <charset val="134"/>
    </font>
    <font>
      <sz val="10"/>
      <name val="Helv"/>
    </font>
    <font>
      <sz val="10"/>
      <name val="宋体"/>
      <charset val="134"/>
    </font>
    <font>
      <b/>
      <sz val="16"/>
      <name val="宋体"/>
      <charset val="134"/>
    </font>
    <font>
      <vertAlign val="superscript"/>
      <sz val="10"/>
      <name val="宋体"/>
      <charset val="134"/>
    </font>
    <font>
      <sz val="10"/>
      <color indexed="8"/>
      <name val="黑体"/>
      <charset val="134"/>
    </font>
    <font>
      <sz val="10"/>
      <color indexed="8"/>
      <name val="宋体"/>
      <charset val="134"/>
    </font>
    <font>
      <b/>
      <sz val="14"/>
      <name val="宋体"/>
      <charset val="134"/>
    </font>
    <font>
      <b/>
      <sz val="10"/>
      <name val="黑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9.5"/>
      <name val="宋体"/>
      <charset val="134"/>
    </font>
    <font>
      <sz val="16"/>
      <name val="宋体"/>
      <charset val="134"/>
    </font>
    <font>
      <sz val="10"/>
      <name val="黑体"/>
      <family val="3"/>
      <charset val="134"/>
    </font>
    <font>
      <sz val="10"/>
      <name val="宋体"/>
      <charset val="134"/>
    </font>
    <font>
      <sz val="9"/>
      <name val="黑体"/>
      <charset val="134"/>
    </font>
    <font>
      <sz val="8"/>
      <name val="宋体"/>
      <charset val="134"/>
    </font>
    <font>
      <sz val="7"/>
      <name val="宋体"/>
      <charset val="134"/>
    </font>
    <font>
      <sz val="12"/>
      <name val="黑体"/>
      <charset val="134"/>
    </font>
    <font>
      <vertAlign val="superscript"/>
      <sz val="9"/>
      <name val="宋体"/>
      <charset val="134"/>
    </font>
    <font>
      <sz val="10"/>
      <name val="华文仿宋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theme="0"/>
      <name val="宋体"/>
      <charset val="134"/>
      <scheme val="minor"/>
    </font>
    <font>
      <sz val="11"/>
      <color indexed="9"/>
      <name val="宋体"/>
      <charset val="134"/>
    </font>
    <font>
      <i/>
      <sz val="11"/>
      <color indexed="23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  <font>
      <b/>
      <sz val="11"/>
      <color indexed="52"/>
      <name val="宋体"/>
      <charset val="134"/>
    </font>
    <font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57">
    <xf numFmtId="0" fontId="0" fillId="0" borderId="0"/>
    <xf numFmtId="0" fontId="13" fillId="12" borderId="0" applyNumberFormat="0" applyBorder="0" applyAlignment="0" applyProtection="0">
      <alignment vertical="center"/>
    </xf>
    <xf numFmtId="0" fontId="29" fillId="11" borderId="29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5" fillId="11" borderId="31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9" fillId="0" borderId="35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9" fillId="11" borderId="29" applyNumberFormat="0" applyAlignment="0" applyProtection="0">
      <alignment vertical="center"/>
    </xf>
    <xf numFmtId="0" fontId="35" fillId="11" borderId="31" applyNumberForma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2" fillId="0" borderId="0"/>
    <xf numFmtId="0" fontId="13" fillId="1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9" fillId="11" borderId="29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5" fillId="11" borderId="31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40" fillId="24" borderId="36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42" fillId="23" borderId="33" applyNumberFormat="0" applyFont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2" fillId="0" borderId="0"/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42" fillId="0" borderId="0"/>
    <xf numFmtId="0" fontId="42" fillId="0" borderId="0"/>
    <xf numFmtId="0" fontId="42" fillId="0" borderId="0"/>
    <xf numFmtId="0" fontId="31" fillId="15" borderId="0" applyNumberFormat="0" applyBorder="0" applyAlignment="0" applyProtection="0">
      <alignment vertical="center"/>
    </xf>
    <xf numFmtId="0" fontId="42" fillId="0" borderId="0"/>
    <xf numFmtId="0" fontId="42" fillId="0" borderId="0"/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40" fillId="24" borderId="36" applyNumberFormat="0" applyAlignment="0" applyProtection="0">
      <alignment vertical="center"/>
    </xf>
    <xf numFmtId="0" fontId="40" fillId="24" borderId="36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0" borderId="35" applyNumberFormat="0" applyFill="0" applyAlignment="0" applyProtection="0">
      <alignment vertical="center"/>
    </xf>
    <xf numFmtId="0" fontId="39" fillId="0" borderId="35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2" borderId="31" applyNumberFormat="0" applyAlignment="0" applyProtection="0">
      <alignment vertical="center"/>
    </xf>
    <xf numFmtId="0" fontId="33" fillId="2" borderId="31" applyNumberFormat="0" applyAlignment="0" applyProtection="0">
      <alignment vertical="center"/>
    </xf>
    <xf numFmtId="0" fontId="33" fillId="2" borderId="31" applyNumberFormat="0" applyAlignment="0" applyProtection="0">
      <alignment vertical="center"/>
    </xf>
    <xf numFmtId="0" fontId="42" fillId="23" borderId="33" applyNumberFormat="0" applyFont="0" applyAlignment="0" applyProtection="0">
      <alignment vertical="center"/>
    </xf>
    <xf numFmtId="0" fontId="42" fillId="23" borderId="33" applyNumberFormat="0" applyFont="0" applyAlignment="0" applyProtection="0">
      <alignment vertical="center"/>
    </xf>
  </cellStyleXfs>
  <cellXfs count="28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176" fontId="2" fillId="0" borderId="14" xfId="0" applyNumberFormat="1" applyFont="1" applyFill="1" applyBorder="1" applyAlignment="1">
      <alignment horizontal="right" vertical="center" wrapText="1"/>
    </xf>
    <xf numFmtId="176" fontId="2" fillId="0" borderId="12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distributed" vertical="center" wrapText="1"/>
    </xf>
    <xf numFmtId="0" fontId="4" fillId="0" borderId="15" xfId="0" applyFont="1" applyFill="1" applyBorder="1" applyAlignment="1">
      <alignment horizontal="distributed" vertical="center" wrapText="1"/>
    </xf>
    <xf numFmtId="176" fontId="4" fillId="0" borderId="16" xfId="0" applyNumberFormat="1" applyFont="1" applyFill="1" applyBorder="1" applyAlignment="1">
      <alignment horizontal="right" vertical="center" wrapText="1"/>
    </xf>
    <xf numFmtId="176" fontId="4" fillId="0" borderId="0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distributed" vertical="center" wrapText="1"/>
    </xf>
    <xf numFmtId="0" fontId="4" fillId="0" borderId="17" xfId="0" applyFont="1" applyFill="1" applyBorder="1" applyAlignment="1">
      <alignment horizontal="distributed" vertical="center" wrapText="1"/>
    </xf>
    <xf numFmtId="176" fontId="4" fillId="0" borderId="18" xfId="0" applyNumberFormat="1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vertical="center" wrapText="1"/>
    </xf>
    <xf numFmtId="176" fontId="2" fillId="0" borderId="0" xfId="0" applyNumberFormat="1" applyFont="1" applyFill="1" applyAlignment="1">
      <alignment horizontal="right" vertical="center" wrapText="1"/>
    </xf>
    <xf numFmtId="176" fontId="4" fillId="0" borderId="0" xfId="0" applyNumberFormat="1" applyFont="1" applyFill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Fill="1" applyAlignment="1">
      <alignment horizontal="right" vertical="center" wrapText="1"/>
    </xf>
    <xf numFmtId="176" fontId="8" fillId="0" borderId="0" xfId="0" applyNumberFormat="1" applyFont="1" applyFill="1" applyAlignment="1">
      <alignment horizontal="right" vertical="center" wrapText="1"/>
    </xf>
    <xf numFmtId="0" fontId="4" fillId="0" borderId="15" xfId="0" applyNumberFormat="1" applyFont="1" applyFill="1" applyBorder="1" applyAlignment="1">
      <alignment horizontal="distributed" vertical="center" wrapText="1"/>
    </xf>
    <xf numFmtId="0" fontId="4" fillId="0" borderId="0" xfId="0" applyNumberFormat="1" applyFont="1" applyFill="1" applyBorder="1" applyAlignment="1">
      <alignment horizontal="distributed" vertical="center" wrapText="1"/>
    </xf>
    <xf numFmtId="0" fontId="4" fillId="0" borderId="1" xfId="0" applyNumberFormat="1" applyFont="1" applyFill="1" applyBorder="1" applyAlignment="1">
      <alignment horizontal="distributed" vertical="center" wrapText="1"/>
    </xf>
    <xf numFmtId="0" fontId="4" fillId="0" borderId="17" xfId="0" applyNumberFormat="1" applyFont="1" applyFill="1" applyBorder="1" applyAlignment="1">
      <alignment horizontal="distributed" vertical="center" wrapText="1"/>
    </xf>
    <xf numFmtId="0" fontId="8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176" fontId="8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1" xfId="0" applyNumberFormat="1" applyFont="1" applyFill="1" applyBorder="1" applyAlignment="1">
      <alignment vertical="center" wrapText="1"/>
    </xf>
    <xf numFmtId="176" fontId="8" fillId="0" borderId="1" xfId="0" applyNumberFormat="1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2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0" xfId="115" applyFont="1" applyAlignment="1">
      <alignment vertical="center" wrapText="1"/>
    </xf>
    <xf numFmtId="0" fontId="10" fillId="0" borderId="0" xfId="115" applyFont="1" applyAlignment="1">
      <alignment vertical="center" wrapText="1"/>
    </xf>
    <xf numFmtId="0" fontId="42" fillId="0" borderId="0" xfId="115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9" xfId="116" applyFont="1" applyFill="1" applyBorder="1" applyAlignment="1">
      <alignment horizontal="center" vertical="center" wrapText="1"/>
    </xf>
    <xf numFmtId="0" fontId="4" fillId="0" borderId="11" xfId="116" applyFont="1" applyFill="1" applyBorder="1" applyAlignment="1">
      <alignment horizontal="center" vertical="center" wrapText="1"/>
    </xf>
    <xf numFmtId="0" fontId="4" fillId="0" borderId="21" xfId="116" applyFont="1" applyFill="1" applyBorder="1" applyAlignment="1">
      <alignment horizontal="center" vertical="center" wrapText="1"/>
    </xf>
    <xf numFmtId="0" fontId="2" fillId="0" borderId="0" xfId="115" applyFont="1" applyAlignment="1">
      <alignment vertical="center" wrapText="1"/>
    </xf>
    <xf numFmtId="178" fontId="2" fillId="2" borderId="0" xfId="115" applyNumberFormat="1" applyFont="1" applyFill="1" applyAlignment="1">
      <alignment vertical="center" wrapText="1"/>
    </xf>
    <xf numFmtId="178" fontId="2" fillId="0" borderId="12" xfId="115" applyNumberFormat="1" applyFont="1" applyBorder="1" applyAlignment="1">
      <alignment vertical="center" wrapText="1"/>
    </xf>
    <xf numFmtId="178" fontId="2" fillId="0" borderId="0" xfId="115" applyNumberFormat="1" applyFont="1" applyFill="1" applyAlignment="1">
      <alignment vertical="center" wrapText="1"/>
    </xf>
    <xf numFmtId="178" fontId="4" fillId="2" borderId="0" xfId="115" applyNumberFormat="1" applyFont="1" applyFill="1" applyAlignment="1">
      <alignment vertical="center" wrapText="1"/>
    </xf>
    <xf numFmtId="178" fontId="11" fillId="0" borderId="0" xfId="115" applyNumberFormat="1" applyFont="1" applyBorder="1" applyAlignment="1">
      <alignment vertical="center" wrapText="1"/>
    </xf>
    <xf numFmtId="178" fontId="4" fillId="0" borderId="0" xfId="115" applyNumberFormat="1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78" fontId="4" fillId="2" borderId="1" xfId="115" applyNumberFormat="1" applyFont="1" applyFill="1" applyBorder="1" applyAlignment="1">
      <alignment vertical="center" wrapText="1"/>
    </xf>
    <xf numFmtId="178" fontId="11" fillId="0" borderId="1" xfId="115" applyNumberFormat="1" applyFont="1" applyBorder="1" applyAlignment="1">
      <alignment vertical="center" wrapText="1"/>
    </xf>
    <xf numFmtId="176" fontId="4" fillId="0" borderId="0" xfId="115" applyNumberFormat="1" applyFont="1" applyFill="1" applyBorder="1" applyAlignment="1">
      <alignment vertical="center" wrapText="1"/>
    </xf>
    <xf numFmtId="0" fontId="42" fillId="0" borderId="0" xfId="115" applyBorder="1" applyAlignment="1">
      <alignment vertical="center" wrapText="1"/>
    </xf>
    <xf numFmtId="0" fontId="0" fillId="0" borderId="0" xfId="115" applyFont="1" applyAlignment="1">
      <alignment vertical="center" wrapText="1"/>
    </xf>
    <xf numFmtId="0" fontId="4" fillId="0" borderId="10" xfId="116" applyFont="1" applyFill="1" applyBorder="1" applyAlignment="1">
      <alignment horizontal="center" vertical="center" wrapText="1"/>
    </xf>
    <xf numFmtId="0" fontId="4" fillId="0" borderId="11" xfId="115" applyFont="1" applyBorder="1" applyAlignment="1">
      <alignment horizontal="center" vertical="center" wrapText="1"/>
    </xf>
    <xf numFmtId="176" fontId="7" fillId="0" borderId="12" xfId="80" applyNumberFormat="1" applyFont="1" applyFill="1" applyBorder="1" applyAlignment="1">
      <alignment horizontal="right" vertical="center" wrapText="1"/>
    </xf>
    <xf numFmtId="178" fontId="2" fillId="0" borderId="0" xfId="115" applyNumberFormat="1" applyFont="1" applyFill="1" applyAlignment="1">
      <alignment horizontal="right" vertical="center" wrapText="1"/>
    </xf>
    <xf numFmtId="178" fontId="2" fillId="2" borderId="0" xfId="115" applyNumberFormat="1" applyFont="1" applyFill="1" applyAlignment="1">
      <alignment horizontal="right" vertical="center" wrapText="1"/>
    </xf>
    <xf numFmtId="176" fontId="8" fillId="0" borderId="0" xfId="80" applyNumberFormat="1" applyFont="1" applyFill="1" applyBorder="1" applyAlignment="1">
      <alignment horizontal="right" vertical="center" wrapText="1"/>
    </xf>
    <xf numFmtId="178" fontId="4" fillId="0" borderId="0" xfId="115" applyNumberFormat="1" applyFont="1" applyFill="1" applyAlignment="1">
      <alignment horizontal="right" vertical="center" wrapText="1"/>
    </xf>
    <xf numFmtId="178" fontId="4" fillId="2" borderId="0" xfId="115" applyNumberFormat="1" applyFont="1" applyFill="1" applyAlignment="1">
      <alignment horizontal="right" vertical="center" wrapText="1"/>
    </xf>
    <xf numFmtId="176" fontId="4" fillId="2" borderId="0" xfId="115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176" fontId="4" fillId="0" borderId="0" xfId="80" applyNumberFormat="1" applyFont="1" applyFill="1" applyBorder="1" applyAlignment="1">
      <alignment horizontal="right" vertical="center" wrapText="1"/>
    </xf>
    <xf numFmtId="0" fontId="12" fillId="0" borderId="15" xfId="0" applyFont="1" applyFill="1" applyBorder="1" applyAlignment="1">
      <alignment horizontal="distributed" vertical="center" wrapText="1"/>
    </xf>
    <xf numFmtId="176" fontId="4" fillId="0" borderId="1" xfId="80" applyNumberFormat="1" applyFont="1" applyFill="1" applyBorder="1" applyAlignment="1">
      <alignment horizontal="right" vertical="center" wrapText="1"/>
    </xf>
    <xf numFmtId="178" fontId="4" fillId="0" borderId="1" xfId="115" applyNumberFormat="1" applyFont="1" applyFill="1" applyBorder="1" applyAlignment="1">
      <alignment horizontal="right" vertical="center" wrapText="1"/>
    </xf>
    <xf numFmtId="178" fontId="4" fillId="2" borderId="1" xfId="115" applyNumberFormat="1" applyFont="1" applyFill="1" applyBorder="1" applyAlignment="1">
      <alignment horizontal="right" vertical="center" wrapText="1"/>
    </xf>
    <xf numFmtId="0" fontId="4" fillId="0" borderId="0" xfId="0" applyFont="1" applyAlignment="1"/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179" fontId="2" fillId="2" borderId="0" xfId="0" applyNumberFormat="1" applyFont="1" applyFill="1" applyAlignment="1">
      <alignment horizontal="right" vertical="center" wrapText="1"/>
    </xf>
    <xf numFmtId="179" fontId="2" fillId="2" borderId="0" xfId="0" applyNumberFormat="1" applyFont="1" applyFill="1" applyAlignment="1">
      <alignment vertical="center" wrapText="1"/>
    </xf>
    <xf numFmtId="0" fontId="4" fillId="0" borderId="15" xfId="0" applyFont="1" applyFill="1" applyBorder="1" applyAlignment="1">
      <alignment horizontal="left" vertical="center" wrapText="1"/>
    </xf>
    <xf numFmtId="179" fontId="4" fillId="2" borderId="0" xfId="0" applyNumberFormat="1" applyFont="1" applyFill="1" applyAlignment="1">
      <alignment vertical="center" wrapText="1"/>
    </xf>
    <xf numFmtId="178" fontId="2" fillId="2" borderId="0" xfId="0" applyNumberFormat="1" applyFont="1" applyFill="1" applyAlignment="1">
      <alignment horizontal="right" vertical="center" wrapText="1"/>
    </xf>
    <xf numFmtId="178" fontId="2" fillId="2" borderId="0" xfId="0" applyNumberFormat="1" applyFont="1" applyFill="1" applyAlignment="1">
      <alignment vertical="center" wrapText="1"/>
    </xf>
    <xf numFmtId="179" fontId="4" fillId="2" borderId="0" xfId="0" applyNumberFormat="1" applyFont="1" applyFill="1" applyAlignment="1">
      <alignment horizontal="right" vertical="center" wrapText="1"/>
    </xf>
    <xf numFmtId="0" fontId="4" fillId="0" borderId="15" xfId="0" applyFont="1" applyFill="1" applyBorder="1" applyAlignment="1">
      <alignment vertical="center" wrapText="1"/>
    </xf>
    <xf numFmtId="176" fontId="4" fillId="2" borderId="0" xfId="0" applyNumberFormat="1" applyFont="1" applyFill="1" applyAlignment="1">
      <alignment horizontal="right" vertical="center" wrapText="1"/>
    </xf>
    <xf numFmtId="0" fontId="2" fillId="0" borderId="15" xfId="0" applyFont="1" applyBorder="1" applyAlignment="1">
      <alignment vertical="center" wrapText="1"/>
    </xf>
    <xf numFmtId="0" fontId="14" fillId="0" borderId="15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179" fontId="4" fillId="2" borderId="1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vertical="center" wrapText="1"/>
    </xf>
    <xf numFmtId="0" fontId="2" fillId="0" borderId="13" xfId="0" applyNumberFormat="1" applyFont="1" applyFill="1" applyBorder="1" applyAlignment="1">
      <alignment horizontal="left" vertical="center" wrapText="1"/>
    </xf>
    <xf numFmtId="0" fontId="4" fillId="0" borderId="15" xfId="0" applyNumberFormat="1" applyFont="1" applyFill="1" applyBorder="1" applyAlignment="1">
      <alignment horizontal="left" vertical="center" wrapText="1"/>
    </xf>
    <xf numFmtId="0" fontId="4" fillId="0" borderId="16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17" xfId="0" applyNumberFormat="1" applyFont="1" applyFill="1" applyBorder="1" applyAlignment="1">
      <alignment horizontal="left" vertical="center" wrapText="1"/>
    </xf>
    <xf numFmtId="0" fontId="4" fillId="0" borderId="18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1" fontId="16" fillId="0" borderId="0" xfId="0" applyNumberFormat="1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1" fontId="17" fillId="0" borderId="0" xfId="0" applyNumberFormat="1" applyFont="1" applyFill="1" applyBorder="1" applyAlignment="1">
      <alignment horizontal="right" vertical="center" wrapText="1"/>
    </xf>
    <xf numFmtId="0" fontId="4" fillId="0" borderId="17" xfId="0" applyNumberFormat="1" applyFont="1" applyFill="1" applyBorder="1" applyAlignment="1">
      <alignment vertical="center" wrapText="1"/>
    </xf>
    <xf numFmtId="1" fontId="17" fillId="0" borderId="24" xfId="0" applyNumberFormat="1" applyFont="1" applyFill="1" applyBorder="1" applyAlignment="1">
      <alignment horizontal="right" vertical="center" wrapText="1"/>
    </xf>
    <xf numFmtId="0" fontId="2" fillId="0" borderId="13" xfId="0" applyNumberFormat="1" applyFont="1" applyFill="1" applyBorder="1" applyAlignment="1">
      <alignment vertical="center" wrapText="1"/>
    </xf>
    <xf numFmtId="0" fontId="2" fillId="0" borderId="15" xfId="0" applyNumberFormat="1" applyFont="1" applyFill="1" applyBorder="1" applyAlignment="1">
      <alignment vertical="center" wrapText="1"/>
    </xf>
    <xf numFmtId="0" fontId="2" fillId="0" borderId="16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76" fontId="4" fillId="0" borderId="0" xfId="0" applyNumberFormat="1" applyFont="1" applyFill="1" applyAlignment="1">
      <alignment vertical="center" wrapText="1"/>
    </xf>
    <xf numFmtId="0" fontId="4" fillId="0" borderId="15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vertical="center" wrapText="1"/>
    </xf>
    <xf numFmtId="0" fontId="12" fillId="0" borderId="15" xfId="0" applyNumberFormat="1" applyFont="1" applyFill="1" applyBorder="1" applyAlignment="1">
      <alignment horizontal="left" vertical="center" wrapText="1"/>
    </xf>
    <xf numFmtId="1" fontId="18" fillId="0" borderId="0" xfId="0" applyNumberFormat="1" applyFont="1" applyFill="1" applyBorder="1" applyAlignment="1">
      <alignment horizontal="right" vertical="center" wrapText="1"/>
    </xf>
    <xf numFmtId="176" fontId="18" fillId="0" borderId="0" xfId="0" applyNumberFormat="1" applyFont="1" applyFill="1" applyBorder="1" applyAlignment="1">
      <alignment horizontal="right" vertical="center" wrapText="1"/>
    </xf>
    <xf numFmtId="0" fontId="18" fillId="0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0" borderId="0" xfId="0" applyFont="1"/>
    <xf numFmtId="176" fontId="12" fillId="0" borderId="0" xfId="0" applyNumberFormat="1" applyFont="1" applyFill="1" applyBorder="1" applyAlignment="1">
      <alignment horizontal="right" vertical="center" wrapText="1"/>
    </xf>
    <xf numFmtId="0" fontId="18" fillId="0" borderId="16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176" fontId="4" fillId="0" borderId="0" xfId="0" applyNumberFormat="1" applyFont="1" applyFill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1" fontId="12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19" fillId="0" borderId="15" xfId="0" applyFont="1" applyFill="1" applyBorder="1" applyAlignment="1">
      <alignment vertical="center" wrapText="1"/>
    </xf>
    <xf numFmtId="0" fontId="12" fillId="0" borderId="17" xfId="0" applyNumberFormat="1" applyFont="1" applyFill="1" applyBorder="1" applyAlignment="1">
      <alignment vertical="center" wrapText="1"/>
    </xf>
    <xf numFmtId="1" fontId="12" fillId="0" borderId="1" xfId="0" applyNumberFormat="1" applyFont="1" applyFill="1" applyBorder="1" applyAlignment="1">
      <alignment horizontal="right" vertical="center" wrapText="1"/>
    </xf>
    <xf numFmtId="176" fontId="12" fillId="0" borderId="1" xfId="0" applyNumberFormat="1" applyFont="1" applyFill="1" applyBorder="1" applyAlignment="1">
      <alignment horizontal="right" vertical="center" wrapText="1"/>
    </xf>
    <xf numFmtId="0" fontId="20" fillId="0" borderId="15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Border="1"/>
    <xf numFmtId="0" fontId="12" fillId="0" borderId="15" xfId="0" applyNumberFormat="1" applyFont="1" applyFill="1" applyBorder="1" applyAlignment="1">
      <alignment vertical="center" wrapText="1"/>
    </xf>
    <xf numFmtId="0" fontId="12" fillId="0" borderId="15" xfId="0" applyNumberFormat="1" applyFont="1" applyFill="1" applyBorder="1" applyAlignment="1">
      <alignment horizontal="left" vertical="center" shrinkToFit="1"/>
    </xf>
    <xf numFmtId="0" fontId="12" fillId="0" borderId="25" xfId="0" applyFont="1" applyFill="1" applyBorder="1" applyAlignment="1">
      <alignment horizontal="left" vertical="center" wrapText="1"/>
    </xf>
    <xf numFmtId="176" fontId="4" fillId="0" borderId="0" xfId="0" applyNumberFormat="1" applyFont="1" applyFill="1" applyBorder="1" applyAlignment="1">
      <alignment vertical="center" wrapText="1"/>
    </xf>
    <xf numFmtId="0" fontId="0" fillId="0" borderId="0" xfId="0" applyFont="1"/>
    <xf numFmtId="0" fontId="2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6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180" fontId="2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180" fontId="4" fillId="0" borderId="0" xfId="0" applyNumberFormat="1" applyFont="1" applyBorder="1" applyAlignment="1">
      <alignment horizontal="right" vertical="center" wrapText="1"/>
    </xf>
    <xf numFmtId="180" fontId="4" fillId="0" borderId="0" xfId="0" applyNumberFormat="1" applyFont="1" applyFill="1" applyBorder="1" applyAlignment="1">
      <alignment horizontal="right" vertical="center" wrapText="1"/>
    </xf>
    <xf numFmtId="180" fontId="4" fillId="0" borderId="0" xfId="113" applyNumberFormat="1" applyFont="1" applyFill="1" applyBorder="1" applyAlignment="1">
      <alignment horizontal="right" vertical="center" wrapText="1"/>
    </xf>
    <xf numFmtId="0" fontId="4" fillId="0" borderId="0" xfId="0" applyNumberFormat="1" applyFont="1" applyFill="1" applyBorder="1" applyAlignment="1">
      <alignment horizontal="right" vertical="center" wrapText="1"/>
    </xf>
    <xf numFmtId="179" fontId="2" fillId="0" borderId="0" xfId="0" applyNumberFormat="1" applyFont="1" applyFill="1" applyBorder="1" applyAlignment="1">
      <alignment horizontal="right" vertical="center" wrapText="1"/>
    </xf>
    <xf numFmtId="177" fontId="2" fillId="0" borderId="0" xfId="0" applyNumberFormat="1" applyFont="1" applyFill="1" applyBorder="1" applyAlignment="1">
      <alignment horizontal="right" vertical="center" wrapText="1"/>
    </xf>
    <xf numFmtId="180" fontId="2" fillId="0" borderId="0" xfId="0" applyNumberFormat="1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horizontal="left" vertical="center" wrapText="1"/>
    </xf>
    <xf numFmtId="179" fontId="2" fillId="0" borderId="1" xfId="0" applyNumberFormat="1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4" fillId="0" borderId="23" xfId="0" applyFont="1" applyFill="1" applyBorder="1" applyAlignment="1">
      <alignment vertical="center" wrapText="1"/>
    </xf>
    <xf numFmtId="178" fontId="2" fillId="2" borderId="0" xfId="0" applyNumberFormat="1" applyFont="1" applyFill="1" applyBorder="1" applyAlignment="1">
      <alignment horizontal="right" vertical="center" wrapText="1"/>
    </xf>
    <xf numFmtId="178" fontId="11" fillId="2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178" fontId="2" fillId="2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 wrapText="1"/>
    </xf>
    <xf numFmtId="0" fontId="4" fillId="0" borderId="0" xfId="113" applyFont="1" applyFill="1" applyBorder="1" applyAlignment="1">
      <alignment horizontal="center" vertical="center" wrapText="1"/>
    </xf>
    <xf numFmtId="0" fontId="4" fillId="0" borderId="0" xfId="113" applyFont="1" applyFill="1" applyBorder="1" applyAlignment="1">
      <alignment vertical="center" wrapText="1"/>
    </xf>
    <xf numFmtId="178" fontId="4" fillId="0" borderId="0" xfId="113" applyNumberFormat="1" applyFont="1" applyFill="1" applyBorder="1" applyAlignment="1">
      <alignment vertical="center" wrapText="1"/>
    </xf>
    <xf numFmtId="0" fontId="4" fillId="0" borderId="5" xfId="113" applyFont="1" applyFill="1" applyBorder="1" applyAlignment="1">
      <alignment horizontal="center" vertical="center" wrapText="1"/>
    </xf>
    <xf numFmtId="0" fontId="4" fillId="0" borderId="6" xfId="113" applyFont="1" applyFill="1" applyBorder="1" applyAlignment="1">
      <alignment horizontal="center" vertical="center" wrapText="1"/>
    </xf>
    <xf numFmtId="0" fontId="4" fillId="0" borderId="9" xfId="113" applyFont="1" applyFill="1" applyBorder="1" applyAlignment="1">
      <alignment horizontal="center" vertical="center" wrapText="1"/>
    </xf>
    <xf numFmtId="0" fontId="4" fillId="0" borderId="11" xfId="113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4" fillId="0" borderId="15" xfId="113" applyFont="1" applyFill="1" applyBorder="1" applyAlignment="1">
      <alignment horizontal="center" vertical="center" wrapText="1"/>
    </xf>
    <xf numFmtId="0" fontId="4" fillId="0" borderId="0" xfId="116" applyFont="1" applyFill="1" applyBorder="1" applyAlignment="1">
      <alignment horizontal="center" vertical="center" wrapText="1"/>
    </xf>
    <xf numFmtId="0" fontId="4" fillId="0" borderId="0" xfId="113" applyFont="1" applyFill="1" applyBorder="1" applyAlignment="1">
      <alignment horizontal="right" vertical="center" wrapText="1"/>
    </xf>
    <xf numFmtId="0" fontId="4" fillId="0" borderId="15" xfId="0" applyFont="1" applyFill="1" applyBorder="1" applyAlignment="1">
      <alignment horizontal="center" vertical="center" wrapText="1"/>
    </xf>
    <xf numFmtId="179" fontId="4" fillId="0" borderId="0" xfId="113" applyNumberFormat="1" applyFont="1" applyFill="1" applyBorder="1" applyAlignment="1">
      <alignment vertical="center" wrapText="1"/>
    </xf>
    <xf numFmtId="0" fontId="8" fillId="0" borderId="15" xfId="113" applyFont="1" applyFill="1" applyBorder="1" applyAlignment="1">
      <alignment horizontal="center" vertical="center" wrapText="1"/>
    </xf>
    <xf numFmtId="179" fontId="8" fillId="0" borderId="0" xfId="113" applyNumberFormat="1" applyFont="1" applyFill="1" applyBorder="1" applyAlignment="1">
      <alignment vertical="center" wrapText="1"/>
    </xf>
    <xf numFmtId="0" fontId="8" fillId="0" borderId="17" xfId="113" applyFont="1" applyFill="1" applyBorder="1" applyAlignment="1">
      <alignment horizontal="center" vertical="center" wrapText="1"/>
    </xf>
    <xf numFmtId="179" fontId="8" fillId="0" borderId="1" xfId="113" applyNumberFormat="1" applyFont="1" applyFill="1" applyBorder="1" applyAlignment="1">
      <alignment vertical="center" wrapText="1"/>
    </xf>
    <xf numFmtId="176" fontId="8" fillId="0" borderId="1" xfId="0" applyNumberFormat="1" applyFont="1" applyFill="1" applyBorder="1" applyAlignment="1">
      <alignment horizontal="right" vertical="center" wrapText="1"/>
    </xf>
    <xf numFmtId="179" fontId="8" fillId="0" borderId="0" xfId="0" applyNumberFormat="1" applyFont="1" applyFill="1" applyBorder="1" applyAlignment="1">
      <alignment vertical="center" wrapText="1"/>
    </xf>
    <xf numFmtId="179" fontId="8" fillId="0" borderId="16" xfId="0" applyNumberFormat="1" applyFont="1" applyFill="1" applyBorder="1" applyAlignment="1">
      <alignment vertical="center" wrapText="1"/>
    </xf>
    <xf numFmtId="176" fontId="8" fillId="0" borderId="0" xfId="0" applyNumberFormat="1" applyFont="1" applyFill="1" applyBorder="1" applyAlignment="1">
      <alignment vertical="center" wrapText="1"/>
    </xf>
    <xf numFmtId="176" fontId="8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79" fontId="8" fillId="0" borderId="1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distributed" vertical="center" wrapText="1"/>
    </xf>
    <xf numFmtId="0" fontId="4" fillId="0" borderId="0" xfId="0" applyNumberFormat="1" applyFont="1" applyFill="1" applyBorder="1" applyAlignment="1">
      <alignment horizontal="distributed" vertical="center" wrapText="1"/>
    </xf>
    <xf numFmtId="0" fontId="4" fillId="0" borderId="15" xfId="0" applyNumberFormat="1" applyFont="1" applyFill="1" applyBorder="1" applyAlignment="1">
      <alignment horizontal="distributed" vertical="center" wrapText="1"/>
    </xf>
    <xf numFmtId="0" fontId="5" fillId="0" borderId="0" xfId="113" applyFont="1" applyFill="1" applyAlignment="1">
      <alignment horizontal="center" vertical="center" wrapText="1"/>
    </xf>
    <xf numFmtId="178" fontId="4" fillId="0" borderId="0" xfId="113" applyNumberFormat="1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4" fillId="0" borderId="5" xfId="113" applyFont="1" applyFill="1" applyBorder="1" applyAlignment="1">
      <alignment horizontal="center" vertical="center" wrapText="1"/>
    </xf>
    <xf numFmtId="0" fontId="4" fillId="0" borderId="23" xfId="113" applyFont="1" applyFill="1" applyBorder="1" applyAlignment="1">
      <alignment horizontal="center" vertical="center" wrapText="1"/>
    </xf>
    <xf numFmtId="0" fontId="4" fillId="0" borderId="4" xfId="113" applyNumberFormat="1" applyFont="1" applyFill="1" applyBorder="1" applyAlignment="1">
      <alignment horizontal="center" vertical="center" wrapText="1"/>
    </xf>
    <xf numFmtId="0" fontId="4" fillId="0" borderId="11" xfId="113" applyNumberFormat="1" applyFont="1" applyFill="1" applyBorder="1" applyAlignment="1">
      <alignment horizontal="center" vertical="center" wrapText="1"/>
    </xf>
    <xf numFmtId="0" fontId="4" fillId="0" borderId="4" xfId="113" applyFont="1" applyFill="1" applyBorder="1" applyAlignment="1">
      <alignment horizontal="distributed" vertical="center" wrapText="1"/>
    </xf>
    <xf numFmtId="0" fontId="4" fillId="0" borderId="11" xfId="113" applyFont="1" applyFill="1" applyBorder="1" applyAlignment="1">
      <alignment horizontal="distributed" vertical="center" wrapText="1"/>
    </xf>
    <xf numFmtId="0" fontId="4" fillId="0" borderId="4" xfId="0" applyFont="1" applyFill="1" applyBorder="1" applyAlignment="1">
      <alignment horizontal="distributed" vertical="center" wrapText="1"/>
    </xf>
    <xf numFmtId="0" fontId="4" fillId="0" borderId="11" xfId="0" applyFont="1" applyFill="1" applyBorder="1" applyAlignment="1">
      <alignment horizontal="distributed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22" xfId="111" applyFont="1" applyFill="1" applyBorder="1" applyAlignment="1">
      <alignment horizontal="distributed" vertical="center" wrapText="1"/>
    </xf>
    <xf numFmtId="0" fontId="4" fillId="0" borderId="21" xfId="111" applyFont="1" applyFill="1" applyBorder="1" applyAlignment="1">
      <alignment horizontal="distributed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22" xfId="116" applyFont="1" applyFill="1" applyBorder="1" applyAlignment="1">
      <alignment horizontal="center" vertical="center" wrapText="1"/>
    </xf>
    <xf numFmtId="0" fontId="4" fillId="0" borderId="6" xfId="116" applyFont="1" applyFill="1" applyBorder="1" applyAlignment="1">
      <alignment horizontal="center" vertical="center" wrapText="1"/>
    </xf>
    <xf numFmtId="0" fontId="4" fillId="0" borderId="5" xfId="116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distributed" vertical="center" wrapText="1"/>
    </xf>
    <xf numFmtId="0" fontId="4" fillId="0" borderId="15" xfId="0" applyFont="1" applyFill="1" applyBorder="1" applyAlignment="1">
      <alignment horizontal="distributed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distributed" vertical="center" wrapText="1"/>
    </xf>
    <xf numFmtId="0" fontId="5" fillId="0" borderId="0" xfId="115" applyFont="1" applyAlignment="1">
      <alignment horizontal="center" vertical="center" wrapText="1"/>
    </xf>
    <xf numFmtId="0" fontId="4" fillId="0" borderId="1" xfId="115" applyFont="1" applyBorder="1" applyAlignment="1">
      <alignment horizontal="right" vertical="center" wrapText="1"/>
    </xf>
    <xf numFmtId="0" fontId="2" fillId="0" borderId="12" xfId="0" applyFont="1" applyFill="1" applyBorder="1" applyAlignment="1">
      <alignment horizontal="distributed" vertical="center" wrapText="1"/>
    </xf>
    <xf numFmtId="0" fontId="2" fillId="0" borderId="13" xfId="0" applyFont="1" applyFill="1" applyBorder="1" applyAlignment="1">
      <alignment horizontal="distributed" vertical="center" wrapText="1"/>
    </xf>
    <xf numFmtId="0" fontId="4" fillId="0" borderId="0" xfId="0" applyNumberFormat="1" applyFont="1" applyFill="1" applyBorder="1" applyAlignment="1">
      <alignment horizontal="distributed" vertical="center" wrapText="1"/>
    </xf>
    <xf numFmtId="0" fontId="4" fillId="0" borderId="15" xfId="0" applyNumberFormat="1" applyFont="1" applyFill="1" applyBorder="1" applyAlignment="1">
      <alignment horizontal="distributed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distributed" vertical="center" wrapText="1"/>
    </xf>
    <xf numFmtId="0" fontId="44" fillId="0" borderId="15" xfId="0" applyNumberFormat="1" applyFont="1" applyFill="1" applyBorder="1" applyAlignment="1">
      <alignment horizontal="distributed" vertical="center" wrapText="1"/>
    </xf>
    <xf numFmtId="0" fontId="44" fillId="0" borderId="17" xfId="0" applyNumberFormat="1" applyFont="1" applyFill="1" applyBorder="1" applyAlignment="1">
      <alignment horizontal="distributed" vertical="center" wrapText="1"/>
    </xf>
  </cellXfs>
  <cellStyles count="157">
    <cellStyle name="20% - 强调文字颜色 1 2" xfId="1"/>
    <cellStyle name="20% - 强调文字颜色 1 2 2" xfId="26"/>
    <cellStyle name="20% - 强调文字颜色 1 3" xfId="24"/>
    <cellStyle name="20% - 强调文字颜色 1 3 2" xfId="29"/>
    <cellStyle name="20% - 强调文字颜色 2 2" xfId="31"/>
    <cellStyle name="20% - 强调文字颜色 2 2 2" xfId="8"/>
    <cellStyle name="20% - 强调文字颜色 2 3" xfId="14"/>
    <cellStyle name="20% - 强调文字颜色 2 3 2" xfId="7"/>
    <cellStyle name="20% - 强调文字颜色 3 2" xfId="25"/>
    <cellStyle name="20% - 强调文字颜色 3 2 2" xfId="5"/>
    <cellStyle name="20% - 强调文字颜色 3 3" xfId="15"/>
    <cellStyle name="20% - 强调文字颜色 3 3 2" xfId="22"/>
    <cellStyle name="20% - 强调文字颜色 4 2" xfId="28"/>
    <cellStyle name="20% - 强调文字颜色 4 2 2" xfId="23"/>
    <cellStyle name="20% - 强调文字颜色 4 3" xfId="32"/>
    <cellStyle name="20% - 强调文字颜色 4 3 2" xfId="33"/>
    <cellStyle name="20% - 强调文字颜色 5 2" xfId="34"/>
    <cellStyle name="20% - 强调文字颜色 5 2 2" xfId="35"/>
    <cellStyle name="20% - 强调文字颜色 5 3" xfId="36"/>
    <cellStyle name="20% - 强调文字颜色 5 3 2" xfId="37"/>
    <cellStyle name="20% - 强调文字颜色 6 2" xfId="38"/>
    <cellStyle name="20% - 强调文字颜色 6 2 2" xfId="39"/>
    <cellStyle name="20% - 强调文字颜色 6 3" xfId="40"/>
    <cellStyle name="20% - 强调文字颜色 6 3 2" xfId="41"/>
    <cellStyle name="40% - 强调文字颜色 1 2" xfId="42"/>
    <cellStyle name="40% - 强调文字颜色 1 2 2" xfId="43"/>
    <cellStyle name="40% - 强调文字颜色 1 3" xfId="44"/>
    <cellStyle name="40% - 强调文字颜色 1 3 2" xfId="45"/>
    <cellStyle name="40% - 强调文字颜色 2 2" xfId="46"/>
    <cellStyle name="40% - 强调文字颜色 2 2 2" xfId="47"/>
    <cellStyle name="40% - 强调文字颜色 2 3" xfId="48"/>
    <cellStyle name="40% - 强调文字颜色 2 3 2" xfId="49"/>
    <cellStyle name="40% - 强调文字颜色 3 2" xfId="51"/>
    <cellStyle name="40% - 强调文字颜色 3 2 2" xfId="52"/>
    <cellStyle name="40% - 强调文字颜色 3 3" xfId="53"/>
    <cellStyle name="40% - 强调文字颜色 3 3 2" xfId="54"/>
    <cellStyle name="40% - 强调文字颜色 4 2" xfId="13"/>
    <cellStyle name="40% - 强调文字颜色 4 2 2" xfId="56"/>
    <cellStyle name="40% - 强调文字颜色 4 3" xfId="57"/>
    <cellStyle name="40% - 强调文字颜色 4 3 2" xfId="17"/>
    <cellStyle name="40% - 强调文字颜色 5 2" xfId="58"/>
    <cellStyle name="40% - 强调文字颜色 5 2 2" xfId="60"/>
    <cellStyle name="40% - 强调文字颜色 5 3" xfId="61"/>
    <cellStyle name="40% - 强调文字颜色 5 3 2" xfId="63"/>
    <cellStyle name="40% - 强调文字颜色 6 2" xfId="65"/>
    <cellStyle name="40% - 强调文字颜色 6 2 2" xfId="66"/>
    <cellStyle name="40% - 强调文字颜色 6 3" xfId="68"/>
    <cellStyle name="40% - 强调文字颜色 6 3 2" xfId="70"/>
    <cellStyle name="60% - 强调文字颜色 1 2" xfId="71"/>
    <cellStyle name="60% - 强调文字颜色 1 2 2" xfId="72"/>
    <cellStyle name="60% - 强调文字颜色 1 3" xfId="73"/>
    <cellStyle name="60% - 强调文字颜色 1 3 2" xfId="74"/>
    <cellStyle name="60% - 强调文字颜色 2 2" xfId="75"/>
    <cellStyle name="60% - 强调文字颜色 2 2 2" xfId="12"/>
    <cellStyle name="60% - 强调文字颜色 2 3" xfId="9"/>
    <cellStyle name="60% - 强调文字颜色 2 3 2" xfId="77"/>
    <cellStyle name="60% - 强调文字颜色 3 2" xfId="78"/>
    <cellStyle name="60% - 强调文字颜色 3 2 2" xfId="79"/>
    <cellStyle name="60% - 强调文字颜色 3 3" xfId="81"/>
    <cellStyle name="60% - 强调文字颜色 3 3 2" xfId="82"/>
    <cellStyle name="60% - 强调文字颜色 4 2" xfId="83"/>
    <cellStyle name="60% - 强调文字颜色 4 2 2" xfId="84"/>
    <cellStyle name="60% - 强调文字颜色 4 3" xfId="59"/>
    <cellStyle name="60% - 强调文字颜色 4 3 2" xfId="85"/>
    <cellStyle name="60% - 强调文字颜色 5 2" xfId="86"/>
    <cellStyle name="60% - 强调文字颜色 5 2 2" xfId="87"/>
    <cellStyle name="60% - 强调文字颜色 5 3" xfId="62"/>
    <cellStyle name="60% - 强调文字颜色 5 3 2" xfId="88"/>
    <cellStyle name="60% - 强调文字颜色 6 2" xfId="89"/>
    <cellStyle name="60% - 强调文字颜色 6 2 2" xfId="90"/>
    <cellStyle name="60% - 强调文字颜色 6 3" xfId="91"/>
    <cellStyle name="60% - 强调文字颜色 6 3 2" xfId="6"/>
    <cellStyle name="60% - 着色 2" xfId="11"/>
    <cellStyle name="标题 1 2" xfId="92"/>
    <cellStyle name="标题 1 2 2" xfId="93"/>
    <cellStyle name="标题 1 3" xfId="94"/>
    <cellStyle name="标题 2 2" xfId="95"/>
    <cellStyle name="标题 2 2 2" xfId="96"/>
    <cellStyle name="标题 2 3" xfId="97"/>
    <cellStyle name="标题 3 2" xfId="98"/>
    <cellStyle name="标题 3 2 2" xfId="99"/>
    <cellStyle name="标题 3 3" xfId="100"/>
    <cellStyle name="标题 4 2" xfId="101"/>
    <cellStyle name="标题 4 2 2" xfId="102"/>
    <cellStyle name="标题 4 3" xfId="104"/>
    <cellStyle name="标题 5" xfId="105"/>
    <cellStyle name="标题 5 2" xfId="106"/>
    <cellStyle name="标题 6" xfId="107"/>
    <cellStyle name="差 2" xfId="108"/>
    <cellStyle name="差 2 2" xfId="109"/>
    <cellStyle name="差 3" xfId="110"/>
    <cellStyle name="常规" xfId="0" builtinId="0"/>
    <cellStyle name="常规 2" xfId="111"/>
    <cellStyle name="常规 2 2" xfId="112"/>
    <cellStyle name="常规 3" xfId="27"/>
    <cellStyle name="常规_Sheet1" xfId="113"/>
    <cellStyle name="常规_分县区三次产业构成" xfId="115"/>
    <cellStyle name="常规_分县区三次产业构成 2" xfId="80"/>
    <cellStyle name="常规_历年地区生产总值" xfId="116"/>
    <cellStyle name="好 2" xfId="117"/>
    <cellStyle name="好 2 2" xfId="114"/>
    <cellStyle name="好 3" xfId="118"/>
    <cellStyle name="汇总 2" xfId="119"/>
    <cellStyle name="汇总 2 2" xfId="103"/>
    <cellStyle name="汇总 3" xfId="120"/>
    <cellStyle name="计算 2" xfId="4"/>
    <cellStyle name="计算 2 2" xfId="50"/>
    <cellStyle name="计算 3" xfId="19"/>
    <cellStyle name="检查单元格 2" xfId="55"/>
    <cellStyle name="检查单元格 2 2" xfId="121"/>
    <cellStyle name="检查单元格 3" xfId="122"/>
    <cellStyle name="解释性文本 2" xfId="123"/>
    <cellStyle name="解释性文本 2 2" xfId="10"/>
    <cellStyle name="解释性文本 3" xfId="69"/>
    <cellStyle name="警告文本 2" xfId="124"/>
    <cellStyle name="警告文本 2 2" xfId="125"/>
    <cellStyle name="警告文本 3" xfId="126"/>
    <cellStyle name="链接单元格 2" xfId="127"/>
    <cellStyle name="链接单元格 2 2" xfId="128"/>
    <cellStyle name="链接单元格 3" xfId="16"/>
    <cellStyle name="强调文字颜色 1 2" xfId="129"/>
    <cellStyle name="强调文字颜色 1 2 2" xfId="130"/>
    <cellStyle name="强调文字颜色 1 3" xfId="131"/>
    <cellStyle name="强调文字颜色 1 3 2" xfId="132"/>
    <cellStyle name="强调文字颜色 2 2" xfId="133"/>
    <cellStyle name="强调文字颜色 2 2 2" xfId="134"/>
    <cellStyle name="强调文字颜色 2 3" xfId="135"/>
    <cellStyle name="强调文字颜色 2 3 2" xfId="3"/>
    <cellStyle name="强调文字颜色 3 2" xfId="136"/>
    <cellStyle name="强调文字颜色 3 2 2" xfId="67"/>
    <cellStyle name="强调文字颜色 3 3" xfId="137"/>
    <cellStyle name="强调文字颜色 3 3 2" xfId="138"/>
    <cellStyle name="强调文字颜色 4 2" xfId="139"/>
    <cellStyle name="强调文字颜色 4 2 2" xfId="140"/>
    <cellStyle name="强调文字颜色 4 3" xfId="141"/>
    <cellStyle name="强调文字颜色 4 3 2" xfId="142"/>
    <cellStyle name="强调文字颜色 5 2" xfId="143"/>
    <cellStyle name="强调文字颜色 5 2 2" xfId="144"/>
    <cellStyle name="强调文字颜色 5 3" xfId="145"/>
    <cellStyle name="强调文字颜色 5 3 2" xfId="146"/>
    <cellStyle name="强调文字颜色 6 2" xfId="147"/>
    <cellStyle name="强调文字颜色 6 2 2" xfId="148"/>
    <cellStyle name="强调文字颜色 6 3" xfId="149"/>
    <cellStyle name="强调文字颜色 6 3 2" xfId="150"/>
    <cellStyle name="适中 2" xfId="21"/>
    <cellStyle name="适中 2 2" xfId="64"/>
    <cellStyle name="适中 3" xfId="151"/>
    <cellStyle name="输出 2" xfId="18"/>
    <cellStyle name="输出 2 2" xfId="30"/>
    <cellStyle name="输出 3" xfId="2"/>
    <cellStyle name="输入 2" xfId="152"/>
    <cellStyle name="输入 2 2" xfId="153"/>
    <cellStyle name="输入 3" xfId="154"/>
    <cellStyle name="着色 5" xfId="20"/>
    <cellStyle name="注释 2" xfId="76"/>
    <cellStyle name="注释 2 2" xfId="155"/>
    <cellStyle name="注释 3" xfId="156"/>
  </cellStyles>
  <dxfs count="0"/>
  <tableStyles count="0" defaultTableStyle="TableStyleMedium2" defaultPivotStyle="PivotStyleLight16"/>
  <colors>
    <mruColors>
      <color rgb="FFFFCC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L70"/>
  <sheetViews>
    <sheetView showGridLines="0" showZeros="0" workbookViewId="0">
      <selection activeCell="M13" sqref="M13"/>
    </sheetView>
  </sheetViews>
  <sheetFormatPr defaultColWidth="9" defaultRowHeight="14.25"/>
  <cols>
    <col min="1" max="1" width="7.625" style="196" customWidth="1"/>
    <col min="2" max="6" width="8.75" style="196" customWidth="1"/>
    <col min="7" max="9" width="10.625" style="196" customWidth="1"/>
    <col min="10" max="10" width="10.25" style="196"/>
    <col min="11" max="13" width="9" style="196" customWidth="1"/>
    <col min="14" max="14" width="10.25" style="196"/>
    <col min="15" max="16384" width="9" style="196"/>
  </cols>
  <sheetData>
    <row r="1" spans="1:9" s="116" customFormat="1" ht="24.95" customHeight="1">
      <c r="A1" s="228" t="s">
        <v>0</v>
      </c>
      <c r="B1" s="228"/>
      <c r="C1" s="228"/>
      <c r="D1" s="228"/>
      <c r="E1" s="228"/>
      <c r="F1" s="228"/>
      <c r="G1" s="228"/>
      <c r="H1" s="228"/>
      <c r="I1" s="228"/>
    </row>
    <row r="2" spans="1:9" s="4" customFormat="1" ht="20.100000000000001" customHeight="1">
      <c r="A2" s="197"/>
      <c r="B2" s="198"/>
      <c r="C2" s="198"/>
      <c r="D2" s="199"/>
      <c r="E2" s="229"/>
      <c r="F2" s="229"/>
    </row>
    <row r="3" spans="1:9" s="4" customFormat="1" ht="20.100000000000001" customHeight="1">
      <c r="A3" s="231" t="s">
        <v>1</v>
      </c>
      <c r="B3" s="233" t="s">
        <v>2</v>
      </c>
      <c r="C3" s="201"/>
      <c r="D3" s="201"/>
      <c r="E3" s="201"/>
      <c r="F3" s="200"/>
      <c r="G3" s="235" t="s">
        <v>3</v>
      </c>
      <c r="H3" s="237" t="s">
        <v>4</v>
      </c>
      <c r="I3" s="6"/>
    </row>
    <row r="4" spans="1:9" s="4" customFormat="1" ht="30" customHeight="1">
      <c r="A4" s="232"/>
      <c r="B4" s="234"/>
      <c r="C4" s="202" t="s">
        <v>5</v>
      </c>
      <c r="D4" s="202" t="s">
        <v>6</v>
      </c>
      <c r="E4" s="203" t="s">
        <v>7</v>
      </c>
      <c r="F4" s="204" t="s">
        <v>8</v>
      </c>
      <c r="G4" s="236"/>
      <c r="H4" s="238"/>
      <c r="I4" s="220" t="s">
        <v>9</v>
      </c>
    </row>
    <row r="5" spans="1:9" s="4" customFormat="1" ht="20.45" customHeight="1">
      <c r="A5" s="205">
        <v>1949</v>
      </c>
      <c r="B5" s="197"/>
      <c r="C5" s="197"/>
      <c r="D5" s="197"/>
      <c r="E5" s="197"/>
      <c r="F5" s="206"/>
      <c r="G5" s="207">
        <v>15276</v>
      </c>
      <c r="H5" s="17">
        <v>403</v>
      </c>
      <c r="I5" s="221"/>
    </row>
    <row r="6" spans="1:9" s="4" customFormat="1" ht="20.45" customHeight="1">
      <c r="A6" s="208">
        <v>1952</v>
      </c>
      <c r="B6" s="209"/>
      <c r="C6" s="209"/>
      <c r="D6" s="209"/>
      <c r="E6" s="209"/>
      <c r="F6" s="209"/>
      <c r="G6" s="140">
        <v>32607</v>
      </c>
      <c r="H6" s="25">
        <v>381</v>
      </c>
      <c r="I6" s="140"/>
    </row>
    <row r="7" spans="1:9" s="4" customFormat="1" ht="20.45" customHeight="1">
      <c r="A7" s="208">
        <v>1957</v>
      </c>
      <c r="B7" s="209"/>
      <c r="C7" s="209"/>
      <c r="D7" s="209"/>
      <c r="E7" s="209"/>
      <c r="F7" s="209"/>
      <c r="G7" s="140">
        <v>203747</v>
      </c>
      <c r="H7" s="25">
        <v>628</v>
      </c>
      <c r="I7" s="140"/>
    </row>
    <row r="8" spans="1:9" s="4" customFormat="1" ht="20.45" customHeight="1">
      <c r="A8" s="208">
        <v>1962</v>
      </c>
      <c r="B8" s="209"/>
      <c r="C8" s="209"/>
      <c r="D8" s="209"/>
      <c r="E8" s="209"/>
      <c r="F8" s="209"/>
      <c r="G8" s="140">
        <v>277502</v>
      </c>
      <c r="H8" s="25">
        <v>612</v>
      </c>
      <c r="I8" s="140"/>
    </row>
    <row r="9" spans="1:9" s="4" customFormat="1" ht="20.45" customHeight="1">
      <c r="A9" s="208">
        <v>1965</v>
      </c>
      <c r="B9" s="209"/>
      <c r="C9" s="209"/>
      <c r="D9" s="209"/>
      <c r="E9" s="209"/>
      <c r="F9" s="209"/>
      <c r="G9" s="140">
        <v>284190</v>
      </c>
      <c r="H9" s="25">
        <v>627</v>
      </c>
      <c r="I9" s="140"/>
    </row>
    <row r="10" spans="1:9" s="4" customFormat="1" ht="20.45" customHeight="1">
      <c r="A10" s="208"/>
      <c r="B10" s="209"/>
      <c r="C10" s="209"/>
      <c r="D10" s="209"/>
      <c r="E10" s="209"/>
      <c r="F10" s="209"/>
      <c r="G10" s="140"/>
      <c r="H10" s="25"/>
      <c r="I10" s="140"/>
    </row>
    <row r="11" spans="1:9" s="4" customFormat="1" ht="20.45" customHeight="1">
      <c r="A11" s="208">
        <v>1970</v>
      </c>
      <c r="B11" s="209"/>
      <c r="C11" s="209"/>
      <c r="D11" s="209"/>
      <c r="E11" s="209"/>
      <c r="F11" s="209"/>
      <c r="G11" s="140">
        <v>388114</v>
      </c>
      <c r="H11" s="25">
        <v>610</v>
      </c>
      <c r="I11" s="140"/>
    </row>
    <row r="12" spans="1:9" s="4" customFormat="1" ht="20.45" customHeight="1">
      <c r="A12" s="208">
        <v>1975</v>
      </c>
      <c r="B12" s="209"/>
      <c r="C12" s="209"/>
      <c r="D12" s="209"/>
      <c r="E12" s="209"/>
      <c r="F12" s="209"/>
      <c r="G12" s="140">
        <v>606493</v>
      </c>
      <c r="H12" s="25">
        <v>590</v>
      </c>
      <c r="I12" s="140"/>
    </row>
    <row r="13" spans="1:9" s="4" customFormat="1" ht="20.45" customHeight="1">
      <c r="A13" s="208"/>
      <c r="B13" s="209"/>
      <c r="C13" s="209"/>
      <c r="D13" s="209"/>
      <c r="E13" s="209"/>
      <c r="F13" s="209"/>
      <c r="G13" s="140"/>
      <c r="H13" s="25"/>
      <c r="I13" s="140"/>
    </row>
    <row r="14" spans="1:9" s="4" customFormat="1" ht="20.45" customHeight="1">
      <c r="A14" s="208">
        <v>1978</v>
      </c>
      <c r="B14" s="209">
        <v>245.26</v>
      </c>
      <c r="C14" s="209">
        <v>153.53</v>
      </c>
      <c r="D14" s="209">
        <v>58.8</v>
      </c>
      <c r="E14" s="209">
        <v>32.93</v>
      </c>
      <c r="F14" s="209">
        <v>46.47</v>
      </c>
      <c r="G14" s="140">
        <v>801834</v>
      </c>
      <c r="H14" s="25">
        <v>585</v>
      </c>
      <c r="I14" s="140"/>
    </row>
    <row r="15" spans="1:9" s="4" customFormat="1" ht="20.45" customHeight="1">
      <c r="A15" s="208">
        <v>1979</v>
      </c>
      <c r="B15" s="209">
        <v>251.82</v>
      </c>
      <c r="C15" s="209">
        <v>155.47</v>
      </c>
      <c r="D15" s="209">
        <v>61.46</v>
      </c>
      <c r="E15" s="209">
        <v>34.89</v>
      </c>
      <c r="F15" s="209">
        <v>47.18</v>
      </c>
      <c r="G15" s="140">
        <v>885900</v>
      </c>
      <c r="H15" s="25">
        <v>640</v>
      </c>
      <c r="I15" s="140"/>
    </row>
    <row r="16" spans="1:9" s="4" customFormat="1" ht="20.45" customHeight="1">
      <c r="A16" s="208">
        <v>1980</v>
      </c>
      <c r="B16" s="209">
        <v>262.11</v>
      </c>
      <c r="C16" s="209">
        <v>162.55000000000001</v>
      </c>
      <c r="D16" s="209">
        <v>64.7</v>
      </c>
      <c r="E16" s="209">
        <v>34.86</v>
      </c>
      <c r="F16" s="209">
        <v>48.77</v>
      </c>
      <c r="G16" s="140">
        <v>895694</v>
      </c>
      <c r="H16" s="25">
        <v>715</v>
      </c>
      <c r="I16" s="140"/>
    </row>
    <row r="17" spans="1:9" s="4" customFormat="1" ht="20.45" customHeight="1">
      <c r="A17" s="208"/>
      <c r="B17" s="209"/>
      <c r="C17" s="209"/>
      <c r="D17" s="209"/>
      <c r="E17" s="209"/>
      <c r="F17" s="209"/>
      <c r="G17" s="140"/>
      <c r="H17" s="25"/>
      <c r="I17" s="140"/>
    </row>
    <row r="18" spans="1:9" s="45" customFormat="1" ht="20.45" customHeight="1">
      <c r="A18" s="210">
        <v>1981</v>
      </c>
      <c r="B18" s="211">
        <v>269.57</v>
      </c>
      <c r="C18" s="211">
        <v>167.87</v>
      </c>
      <c r="D18" s="211">
        <v>64.84</v>
      </c>
      <c r="E18" s="211">
        <v>36.86</v>
      </c>
      <c r="F18" s="211">
        <v>49.88</v>
      </c>
      <c r="G18" s="44">
        <v>907050</v>
      </c>
      <c r="H18" s="31">
        <v>734</v>
      </c>
      <c r="I18" s="44"/>
    </row>
    <row r="19" spans="1:9" s="45" customFormat="1" ht="20.45" customHeight="1">
      <c r="A19" s="210">
        <v>1982</v>
      </c>
      <c r="B19" s="211">
        <v>283.02999999999997</v>
      </c>
      <c r="C19" s="211">
        <v>178.71</v>
      </c>
      <c r="D19" s="211">
        <v>68.56</v>
      </c>
      <c r="E19" s="211">
        <v>35.76</v>
      </c>
      <c r="F19" s="211">
        <v>51.96</v>
      </c>
      <c r="G19" s="44">
        <v>945732</v>
      </c>
      <c r="H19" s="31">
        <v>788</v>
      </c>
      <c r="I19" s="44"/>
    </row>
    <row r="20" spans="1:9" s="45" customFormat="1" ht="20.45" customHeight="1">
      <c r="A20" s="210">
        <v>1983</v>
      </c>
      <c r="B20" s="211">
        <v>276.42</v>
      </c>
      <c r="C20" s="211">
        <v>176.69</v>
      </c>
      <c r="D20" s="211">
        <v>60.88</v>
      </c>
      <c r="E20" s="211">
        <v>38.840000000000003</v>
      </c>
      <c r="F20" s="211">
        <v>48.14</v>
      </c>
      <c r="G20" s="44">
        <v>857890</v>
      </c>
      <c r="H20" s="31">
        <v>728</v>
      </c>
      <c r="I20" s="44"/>
    </row>
    <row r="21" spans="1:9" s="45" customFormat="1" ht="20.45" customHeight="1">
      <c r="A21" s="210">
        <v>1984</v>
      </c>
      <c r="B21" s="211">
        <v>285.20999999999998</v>
      </c>
      <c r="C21" s="211">
        <v>169.33</v>
      </c>
      <c r="D21" s="211">
        <v>68.67</v>
      </c>
      <c r="E21" s="211">
        <v>47.21</v>
      </c>
      <c r="F21" s="211">
        <v>50.27</v>
      </c>
      <c r="G21" s="44">
        <v>874165</v>
      </c>
      <c r="H21" s="31">
        <v>921</v>
      </c>
      <c r="I21" s="44"/>
    </row>
    <row r="22" spans="1:9" s="45" customFormat="1" ht="20.45" customHeight="1">
      <c r="A22" s="210">
        <v>1985</v>
      </c>
      <c r="B22" s="211">
        <v>301.56</v>
      </c>
      <c r="C22" s="211">
        <v>162.18</v>
      </c>
      <c r="D22" s="211">
        <v>88.72</v>
      </c>
      <c r="E22" s="211">
        <v>50.65</v>
      </c>
      <c r="F22" s="211">
        <v>67.819999999999993</v>
      </c>
      <c r="G22" s="44">
        <v>890803</v>
      </c>
      <c r="H22" s="31">
        <v>1076</v>
      </c>
      <c r="I22" s="44"/>
    </row>
    <row r="23" spans="1:9" s="45" customFormat="1" ht="20.45" customHeight="1">
      <c r="A23" s="210"/>
      <c r="B23" s="211"/>
      <c r="C23" s="211"/>
      <c r="D23" s="211"/>
      <c r="E23" s="211"/>
      <c r="F23" s="211"/>
      <c r="G23" s="44"/>
      <c r="H23" s="31"/>
      <c r="I23" s="44"/>
    </row>
    <row r="24" spans="1:9" s="45" customFormat="1" ht="20.45" customHeight="1">
      <c r="A24" s="210">
        <v>1986</v>
      </c>
      <c r="B24" s="211">
        <v>309.02</v>
      </c>
      <c r="C24" s="211">
        <v>164.67</v>
      </c>
      <c r="D24" s="211">
        <v>90.67</v>
      </c>
      <c r="E24" s="211">
        <v>53.69</v>
      </c>
      <c r="F24" s="211">
        <v>69.319999999999993</v>
      </c>
      <c r="G24" s="44">
        <v>920411</v>
      </c>
      <c r="H24" s="31">
        <v>1278</v>
      </c>
      <c r="I24" s="44"/>
    </row>
    <row r="25" spans="1:9" s="45" customFormat="1" ht="20.45" customHeight="1">
      <c r="A25" s="210">
        <v>1987</v>
      </c>
      <c r="B25" s="211">
        <v>320.27</v>
      </c>
      <c r="C25" s="211">
        <v>166.01</v>
      </c>
      <c r="D25" s="211">
        <v>95.72</v>
      </c>
      <c r="E25" s="211">
        <v>58.53</v>
      </c>
      <c r="F25" s="211">
        <v>73.06</v>
      </c>
      <c r="G25" s="44">
        <v>963159</v>
      </c>
      <c r="H25" s="31">
        <v>1427</v>
      </c>
      <c r="I25" s="44"/>
    </row>
    <row r="26" spans="1:9" s="45" customFormat="1" ht="20.45" customHeight="1">
      <c r="A26" s="210">
        <v>1988</v>
      </c>
      <c r="B26" s="211">
        <v>330.14</v>
      </c>
      <c r="C26" s="211">
        <v>167.35</v>
      </c>
      <c r="D26" s="211">
        <v>100.15</v>
      </c>
      <c r="E26" s="211">
        <v>62.64</v>
      </c>
      <c r="F26" s="211">
        <v>76.900000000000006</v>
      </c>
      <c r="G26" s="44">
        <v>991340</v>
      </c>
      <c r="H26" s="31">
        <v>1766</v>
      </c>
      <c r="I26" s="44"/>
    </row>
    <row r="27" spans="1:9" s="45" customFormat="1" ht="20.45" customHeight="1">
      <c r="A27" s="210">
        <v>1989</v>
      </c>
      <c r="B27" s="211">
        <v>334.62</v>
      </c>
      <c r="C27" s="211">
        <v>174</v>
      </c>
      <c r="D27" s="211">
        <v>98.35</v>
      </c>
      <c r="E27" s="211">
        <v>62.27</v>
      </c>
      <c r="F27" s="211">
        <v>76.58</v>
      </c>
      <c r="G27" s="44">
        <v>998812</v>
      </c>
      <c r="H27" s="31">
        <v>2007</v>
      </c>
      <c r="I27" s="44"/>
    </row>
    <row r="28" spans="1:9" s="45" customFormat="1" ht="20.45" customHeight="1">
      <c r="A28" s="210">
        <v>1990</v>
      </c>
      <c r="B28" s="211">
        <v>336.27</v>
      </c>
      <c r="C28" s="211">
        <v>171.45</v>
      </c>
      <c r="D28" s="211">
        <v>99.86</v>
      </c>
      <c r="E28" s="211">
        <v>64.959999999999994</v>
      </c>
      <c r="F28" s="211">
        <v>77.86</v>
      </c>
      <c r="G28" s="44">
        <v>1026714</v>
      </c>
      <c r="H28" s="31">
        <v>2206</v>
      </c>
      <c r="I28" s="44"/>
    </row>
    <row r="29" spans="1:9" s="45" customFormat="1" ht="20.45" customHeight="1">
      <c r="A29" s="210"/>
      <c r="B29" s="211"/>
      <c r="C29" s="211"/>
      <c r="D29" s="211"/>
      <c r="E29" s="211"/>
      <c r="F29" s="211"/>
      <c r="G29" s="44"/>
      <c r="H29" s="31"/>
      <c r="I29" s="44"/>
    </row>
    <row r="30" spans="1:9" s="45" customFormat="1" ht="20.45" customHeight="1">
      <c r="A30" s="210">
        <v>1991</v>
      </c>
      <c r="B30" s="211">
        <v>351.64</v>
      </c>
      <c r="C30" s="211">
        <v>182.61</v>
      </c>
      <c r="D30" s="211">
        <v>102.56</v>
      </c>
      <c r="E30" s="211">
        <v>66.47</v>
      </c>
      <c r="F30" s="211">
        <v>80.44</v>
      </c>
      <c r="G30" s="44">
        <v>1056793</v>
      </c>
      <c r="H30" s="31">
        <v>2383</v>
      </c>
      <c r="I30" s="44"/>
    </row>
    <row r="31" spans="1:9" s="45" customFormat="1" ht="20.45" customHeight="1">
      <c r="A31" s="210">
        <v>1992</v>
      </c>
      <c r="B31" s="211">
        <v>361.33</v>
      </c>
      <c r="C31" s="211">
        <v>180.45</v>
      </c>
      <c r="D31" s="211">
        <v>122.01</v>
      </c>
      <c r="E31" s="211">
        <v>58.87</v>
      </c>
      <c r="F31" s="211">
        <v>96.73</v>
      </c>
      <c r="G31" s="44">
        <v>1088282</v>
      </c>
      <c r="H31" s="31">
        <v>2812</v>
      </c>
      <c r="I31" s="44"/>
    </row>
    <row r="32" spans="1:9" s="45" customFormat="1" ht="20.45" customHeight="1">
      <c r="A32" s="210">
        <v>1993</v>
      </c>
      <c r="B32" s="211">
        <v>375.33</v>
      </c>
      <c r="C32" s="211">
        <v>180.74</v>
      </c>
      <c r="D32" s="211">
        <v>125.77</v>
      </c>
      <c r="E32" s="211">
        <v>68.819999999999993</v>
      </c>
      <c r="F32" s="211">
        <v>100.31</v>
      </c>
      <c r="G32" s="44">
        <v>1122206</v>
      </c>
      <c r="H32" s="31">
        <v>3556</v>
      </c>
      <c r="I32" s="44"/>
    </row>
    <row r="33" spans="1:10" s="45" customFormat="1" ht="20.45" customHeight="1">
      <c r="A33" s="210">
        <v>1994</v>
      </c>
      <c r="B33" s="211">
        <v>398.77</v>
      </c>
      <c r="C33" s="211">
        <v>174.52</v>
      </c>
      <c r="D33" s="211">
        <v>143.66999999999999</v>
      </c>
      <c r="E33" s="211">
        <v>80.58</v>
      </c>
      <c r="F33" s="211">
        <v>115.46</v>
      </c>
      <c r="G33" s="44">
        <v>1106253</v>
      </c>
      <c r="H33" s="31">
        <v>4771</v>
      </c>
      <c r="I33" s="44"/>
    </row>
    <row r="34" spans="1:10" s="45" customFormat="1" ht="20.45" customHeight="1">
      <c r="A34" s="212">
        <v>1995</v>
      </c>
      <c r="B34" s="213">
        <v>401.57</v>
      </c>
      <c r="C34" s="213">
        <v>170.76</v>
      </c>
      <c r="D34" s="213">
        <v>141.62</v>
      </c>
      <c r="E34" s="213">
        <v>89.19</v>
      </c>
      <c r="F34" s="213">
        <v>116.46</v>
      </c>
      <c r="G34" s="47">
        <v>1105196</v>
      </c>
      <c r="H34" s="214">
        <v>5393</v>
      </c>
      <c r="I34" s="47"/>
    </row>
    <row r="35" spans="1:10" s="116" customFormat="1" ht="18.95" customHeight="1">
      <c r="A35" s="228" t="s">
        <v>10</v>
      </c>
      <c r="B35" s="228"/>
      <c r="C35" s="228"/>
      <c r="D35" s="228"/>
      <c r="E35" s="228"/>
      <c r="F35" s="228"/>
      <c r="G35" s="228"/>
      <c r="H35" s="228"/>
      <c r="I35" s="228"/>
    </row>
    <row r="36" spans="1:10" s="4" customFormat="1" ht="14.1" customHeight="1">
      <c r="A36" s="197"/>
      <c r="B36" s="198"/>
      <c r="C36" s="198"/>
      <c r="D36" s="199"/>
      <c r="E36" s="229"/>
      <c r="F36" s="229"/>
    </row>
    <row r="37" spans="1:10" s="4" customFormat="1" ht="20.100000000000001" customHeight="1">
      <c r="A37" s="231" t="s">
        <v>1</v>
      </c>
      <c r="B37" s="233" t="s">
        <v>2</v>
      </c>
      <c r="C37" s="201"/>
      <c r="D37" s="201"/>
      <c r="E37" s="201"/>
      <c r="F37" s="200"/>
      <c r="G37" s="235" t="s">
        <v>3</v>
      </c>
      <c r="H37" s="237" t="s">
        <v>4</v>
      </c>
      <c r="I37" s="6"/>
    </row>
    <row r="38" spans="1:10" s="4" customFormat="1" ht="30" customHeight="1">
      <c r="A38" s="232"/>
      <c r="B38" s="234"/>
      <c r="C38" s="202" t="s">
        <v>5</v>
      </c>
      <c r="D38" s="202" t="s">
        <v>6</v>
      </c>
      <c r="E38" s="203" t="s">
        <v>7</v>
      </c>
      <c r="F38" s="204" t="s">
        <v>8</v>
      </c>
      <c r="G38" s="236"/>
      <c r="H38" s="238"/>
      <c r="I38" s="220" t="s">
        <v>9</v>
      </c>
    </row>
    <row r="39" spans="1:10" s="45" customFormat="1" ht="21.95" customHeight="1">
      <c r="A39" s="210">
        <v>1996</v>
      </c>
      <c r="B39" s="211">
        <v>391.13</v>
      </c>
      <c r="C39" s="211">
        <v>155.69999999999999</v>
      </c>
      <c r="D39" s="211">
        <v>141.72999999999999</v>
      </c>
      <c r="E39" s="211">
        <v>93.7</v>
      </c>
      <c r="F39" s="211">
        <v>116.31</v>
      </c>
      <c r="G39" s="44">
        <v>1104681</v>
      </c>
      <c r="H39" s="31">
        <v>5749</v>
      </c>
      <c r="I39" s="44"/>
    </row>
    <row r="40" spans="1:10" s="45" customFormat="1" ht="21.95" customHeight="1">
      <c r="A40" s="210">
        <v>1997</v>
      </c>
      <c r="B40" s="211">
        <v>387.52</v>
      </c>
      <c r="C40" s="211">
        <v>154.88</v>
      </c>
      <c r="D40" s="211">
        <v>140.47999999999999</v>
      </c>
      <c r="E40" s="211">
        <v>92.16</v>
      </c>
      <c r="F40" s="211">
        <v>118.4</v>
      </c>
      <c r="G40" s="44">
        <v>1074654</v>
      </c>
      <c r="H40" s="31">
        <v>6028</v>
      </c>
      <c r="I40" s="44"/>
    </row>
    <row r="41" spans="1:10" s="45" customFormat="1" ht="21.95" customHeight="1">
      <c r="A41" s="210">
        <v>1998</v>
      </c>
      <c r="B41" s="211">
        <v>372.9</v>
      </c>
      <c r="C41" s="211">
        <v>156.58000000000001</v>
      </c>
      <c r="D41" s="211">
        <v>124.83</v>
      </c>
      <c r="E41" s="211">
        <v>91.49</v>
      </c>
      <c r="F41" s="211">
        <v>97.1</v>
      </c>
      <c r="G41" s="44">
        <v>941423</v>
      </c>
      <c r="H41" s="31">
        <v>6577</v>
      </c>
      <c r="I41" s="44">
        <v>6629</v>
      </c>
      <c r="J41" s="44"/>
    </row>
    <row r="42" spans="1:10" s="45" customFormat="1" ht="21.95" customHeight="1">
      <c r="A42" s="210">
        <v>1999</v>
      </c>
      <c r="B42" s="211">
        <v>372.06</v>
      </c>
      <c r="C42" s="211">
        <v>158.16</v>
      </c>
      <c r="D42" s="211">
        <v>122.52</v>
      </c>
      <c r="E42" s="211">
        <v>91.38</v>
      </c>
      <c r="F42" s="211">
        <v>96.18</v>
      </c>
      <c r="G42" s="44">
        <v>884339</v>
      </c>
      <c r="H42" s="31">
        <v>7405</v>
      </c>
      <c r="I42" s="44">
        <v>7450</v>
      </c>
      <c r="J42" s="44"/>
    </row>
    <row r="43" spans="1:10" s="45" customFormat="1" ht="21.95" customHeight="1">
      <c r="A43" s="210">
        <v>2000</v>
      </c>
      <c r="B43" s="211">
        <v>371.73</v>
      </c>
      <c r="C43" s="211">
        <v>168.44</v>
      </c>
      <c r="D43" s="211">
        <v>110.35</v>
      </c>
      <c r="E43" s="211">
        <v>92.94</v>
      </c>
      <c r="F43" s="211">
        <v>85.12</v>
      </c>
      <c r="G43" s="44">
        <v>815520</v>
      </c>
      <c r="H43" s="31">
        <v>7926</v>
      </c>
      <c r="I43" s="44">
        <v>7939</v>
      </c>
      <c r="J43" s="44"/>
    </row>
    <row r="44" spans="1:10" s="45" customFormat="1" ht="21.95" customHeight="1">
      <c r="A44" s="210"/>
      <c r="B44" s="211"/>
      <c r="C44" s="211"/>
      <c r="D44" s="211"/>
      <c r="E44" s="211"/>
      <c r="F44" s="211"/>
      <c r="G44" s="44"/>
      <c r="H44" s="31"/>
      <c r="I44" s="44"/>
      <c r="J44" s="44"/>
    </row>
    <row r="45" spans="1:10" s="45" customFormat="1" ht="21.95" customHeight="1">
      <c r="A45" s="210">
        <v>2001</v>
      </c>
      <c r="B45" s="211">
        <v>371.14</v>
      </c>
      <c r="C45" s="211">
        <v>158.38999999999999</v>
      </c>
      <c r="D45" s="211">
        <v>117.21</v>
      </c>
      <c r="E45" s="211">
        <v>95.54</v>
      </c>
      <c r="F45" s="211">
        <v>90.26</v>
      </c>
      <c r="G45" s="44">
        <v>758109</v>
      </c>
      <c r="H45" s="31">
        <v>8969</v>
      </c>
      <c r="I45" s="44">
        <v>8988</v>
      </c>
      <c r="J45" s="44"/>
    </row>
    <row r="46" spans="1:10" s="45" customFormat="1" ht="21.95" customHeight="1">
      <c r="A46" s="210">
        <v>2002</v>
      </c>
      <c r="B46" s="211">
        <v>372.03</v>
      </c>
      <c r="C46" s="211">
        <v>159.31</v>
      </c>
      <c r="D46" s="211">
        <v>109.42</v>
      </c>
      <c r="E46" s="211">
        <v>103.31</v>
      </c>
      <c r="F46" s="211">
        <v>83.05</v>
      </c>
      <c r="G46" s="44">
        <v>722699</v>
      </c>
      <c r="H46" s="31">
        <v>10342</v>
      </c>
      <c r="I46" s="44">
        <v>10393</v>
      </c>
      <c r="J46" s="44"/>
    </row>
    <row r="47" spans="1:10" s="45" customFormat="1" ht="21.95" customHeight="1">
      <c r="A47" s="210">
        <v>2003</v>
      </c>
      <c r="B47" s="211">
        <v>378.08</v>
      </c>
      <c r="C47" s="211">
        <v>158.41999999999999</v>
      </c>
      <c r="D47" s="211">
        <v>121.85</v>
      </c>
      <c r="E47" s="211">
        <v>97.81</v>
      </c>
      <c r="F47" s="211">
        <v>92.29</v>
      </c>
      <c r="G47" s="44">
        <v>716888</v>
      </c>
      <c r="H47" s="31">
        <v>11543</v>
      </c>
      <c r="I47" s="44">
        <v>11632</v>
      </c>
      <c r="J47" s="44"/>
    </row>
    <row r="48" spans="1:10" s="45" customFormat="1" ht="21.95" customHeight="1">
      <c r="A48" s="210">
        <v>2004</v>
      </c>
      <c r="B48" s="211">
        <v>386.56</v>
      </c>
      <c r="C48" s="211">
        <v>154.5</v>
      </c>
      <c r="D48" s="211">
        <v>131.9</v>
      </c>
      <c r="E48" s="211">
        <v>100.17</v>
      </c>
      <c r="F48" s="211">
        <v>101.73</v>
      </c>
      <c r="G48" s="44">
        <v>714806</v>
      </c>
      <c r="H48" s="31">
        <v>13946</v>
      </c>
      <c r="I48" s="44">
        <v>14079</v>
      </c>
      <c r="J48" s="44"/>
    </row>
    <row r="49" spans="1:12" s="45" customFormat="1" ht="21.95" customHeight="1">
      <c r="A49" s="210">
        <v>2005</v>
      </c>
      <c r="B49" s="215">
        <v>388.17</v>
      </c>
      <c r="C49" s="215">
        <v>141.63999999999999</v>
      </c>
      <c r="D49" s="211">
        <v>138.72</v>
      </c>
      <c r="E49" s="211">
        <v>107.81</v>
      </c>
      <c r="F49" s="211">
        <v>107.15</v>
      </c>
      <c r="G49" s="44">
        <v>740295</v>
      </c>
      <c r="H49" s="31">
        <v>16931</v>
      </c>
      <c r="I49" s="44">
        <v>17105</v>
      </c>
      <c r="J49" s="44"/>
    </row>
    <row r="50" spans="1:12" s="45" customFormat="1" ht="21.95" customHeight="1">
      <c r="A50" s="210"/>
      <c r="B50" s="215"/>
      <c r="C50" s="215"/>
      <c r="D50" s="211"/>
      <c r="E50" s="211"/>
      <c r="F50" s="211"/>
      <c r="G50" s="44"/>
      <c r="H50" s="31"/>
      <c r="I50" s="44"/>
      <c r="J50" s="44"/>
    </row>
    <row r="51" spans="1:12" s="45" customFormat="1" ht="21.95" customHeight="1">
      <c r="A51" s="210">
        <v>2006</v>
      </c>
      <c r="B51" s="215">
        <v>394.41</v>
      </c>
      <c r="C51" s="215">
        <v>134.72999999999999</v>
      </c>
      <c r="D51" s="211">
        <v>145.69</v>
      </c>
      <c r="E51" s="211">
        <v>113.99</v>
      </c>
      <c r="F51" s="211">
        <v>113.13</v>
      </c>
      <c r="G51" s="44">
        <v>751622</v>
      </c>
      <c r="H51" s="31">
        <v>19359</v>
      </c>
      <c r="I51" s="44">
        <v>19538</v>
      </c>
      <c r="J51" s="44"/>
    </row>
    <row r="52" spans="1:12" s="45" customFormat="1" ht="21.95" customHeight="1">
      <c r="A52" s="210">
        <v>2007</v>
      </c>
      <c r="B52" s="215">
        <v>404.66</v>
      </c>
      <c r="C52" s="215">
        <v>132.22999999999999</v>
      </c>
      <c r="D52" s="211">
        <v>153.65</v>
      </c>
      <c r="E52" s="211">
        <v>118.78</v>
      </c>
      <c r="F52" s="211">
        <v>119.89</v>
      </c>
      <c r="G52" s="44">
        <v>771079</v>
      </c>
      <c r="H52" s="31">
        <v>22908</v>
      </c>
      <c r="I52" s="44">
        <v>23178</v>
      </c>
      <c r="J52" s="44"/>
    </row>
    <row r="53" spans="1:12" s="45" customFormat="1" ht="21.95" customHeight="1">
      <c r="A53" s="210">
        <v>2008</v>
      </c>
      <c r="B53" s="215">
        <v>412.01</v>
      </c>
      <c r="C53" s="215">
        <v>128.04</v>
      </c>
      <c r="D53" s="211">
        <v>158.4</v>
      </c>
      <c r="E53" s="211">
        <v>125.57</v>
      </c>
      <c r="F53" s="211">
        <v>123.58</v>
      </c>
      <c r="G53" s="44">
        <v>778363</v>
      </c>
      <c r="H53" s="31">
        <v>28684</v>
      </c>
      <c r="I53" s="44">
        <v>29168</v>
      </c>
      <c r="J53" s="44"/>
    </row>
    <row r="54" spans="1:12" s="45" customFormat="1" ht="21.95" customHeight="1">
      <c r="A54" s="210">
        <v>2009</v>
      </c>
      <c r="B54" s="215">
        <v>432.18</v>
      </c>
      <c r="C54" s="215">
        <v>129.22</v>
      </c>
      <c r="D54" s="211">
        <v>170.1</v>
      </c>
      <c r="E54" s="211">
        <v>132.86000000000001</v>
      </c>
      <c r="F54" s="211">
        <v>132.09</v>
      </c>
      <c r="G54" s="44">
        <v>818266</v>
      </c>
      <c r="H54" s="31">
        <v>32764</v>
      </c>
      <c r="I54" s="44">
        <v>33332</v>
      </c>
      <c r="J54" s="44"/>
    </row>
    <row r="55" spans="1:12" s="45" customFormat="1" ht="21.95" customHeight="1">
      <c r="A55" s="210">
        <v>2010</v>
      </c>
      <c r="B55" s="216">
        <v>434.59</v>
      </c>
      <c r="C55" s="215">
        <v>128.35</v>
      </c>
      <c r="D55" s="215">
        <v>165.16</v>
      </c>
      <c r="E55" s="215">
        <v>141.08000000000001</v>
      </c>
      <c r="F55" s="215">
        <v>124.77</v>
      </c>
      <c r="G55" s="44">
        <v>840192</v>
      </c>
      <c r="H55" s="31">
        <v>36651</v>
      </c>
      <c r="I55" s="44">
        <v>37232</v>
      </c>
      <c r="J55" s="44"/>
    </row>
    <row r="56" spans="1:12" s="45" customFormat="1" ht="21.95" customHeight="1">
      <c r="A56" s="210"/>
      <c r="B56" s="215"/>
      <c r="C56" s="215"/>
      <c r="D56" s="215"/>
      <c r="E56" s="215"/>
      <c r="F56" s="215"/>
      <c r="G56" s="44"/>
      <c r="H56" s="31"/>
      <c r="I56" s="44"/>
      <c r="J56" s="44"/>
    </row>
    <row r="57" spans="1:12" s="45" customFormat="1" ht="21.95" customHeight="1">
      <c r="A57" s="210">
        <v>2011</v>
      </c>
      <c r="B57" s="215">
        <v>440.17</v>
      </c>
      <c r="C57" s="215">
        <v>125.3</v>
      </c>
      <c r="D57" s="215">
        <v>179.86</v>
      </c>
      <c r="E57" s="215">
        <v>135.01</v>
      </c>
      <c r="F57" s="215">
        <v>140.25</v>
      </c>
      <c r="G57" s="44">
        <v>873046</v>
      </c>
      <c r="H57" s="31">
        <v>41590</v>
      </c>
      <c r="I57" s="44">
        <v>42029</v>
      </c>
      <c r="J57" s="44"/>
    </row>
    <row r="58" spans="1:12" s="45" customFormat="1" ht="21.95" customHeight="1">
      <c r="A58" s="210">
        <v>2012</v>
      </c>
      <c r="B58" s="215">
        <v>449.01</v>
      </c>
      <c r="C58" s="215">
        <v>124.3</v>
      </c>
      <c r="D58" s="215">
        <v>184.5</v>
      </c>
      <c r="E58" s="215">
        <v>140.22</v>
      </c>
      <c r="F58" s="215">
        <v>142.72999999999999</v>
      </c>
      <c r="G58" s="44">
        <v>956281</v>
      </c>
      <c r="H58" s="31">
        <v>45232</v>
      </c>
      <c r="I58" s="44">
        <v>45999</v>
      </c>
      <c r="J58" s="44"/>
      <c r="L58" s="44"/>
    </row>
    <row r="59" spans="1:12" s="45" customFormat="1" ht="21.95" customHeight="1">
      <c r="A59" s="210">
        <v>2013</v>
      </c>
      <c r="B59" s="215">
        <v>451.93</v>
      </c>
      <c r="C59" s="215">
        <v>122.96</v>
      </c>
      <c r="D59" s="215">
        <v>184.74</v>
      </c>
      <c r="E59" s="215">
        <v>144.22999999999999</v>
      </c>
      <c r="F59" s="215">
        <v>140.24</v>
      </c>
      <c r="G59" s="44">
        <v>965296</v>
      </c>
      <c r="H59" s="31">
        <v>47123</v>
      </c>
      <c r="I59" s="44">
        <v>48267</v>
      </c>
      <c r="J59" s="44"/>
    </row>
    <row r="60" spans="1:12" s="45" customFormat="1" ht="21.95" customHeight="1">
      <c r="A60" s="210">
        <v>2014</v>
      </c>
      <c r="B60" s="215">
        <v>450.53</v>
      </c>
      <c r="C60" s="215">
        <v>122.13</v>
      </c>
      <c r="D60" s="215">
        <v>182.4</v>
      </c>
      <c r="E60" s="215">
        <v>146</v>
      </c>
      <c r="F60" s="215">
        <v>139.16</v>
      </c>
      <c r="G60" s="44">
        <v>936556</v>
      </c>
      <c r="H60" s="31">
        <v>50344</v>
      </c>
      <c r="I60" s="44">
        <v>51052</v>
      </c>
      <c r="J60" s="44"/>
    </row>
    <row r="61" spans="1:12" s="45" customFormat="1" ht="21.95" customHeight="1">
      <c r="A61" s="210">
        <v>2015</v>
      </c>
      <c r="B61" s="216">
        <v>446.56</v>
      </c>
      <c r="C61" s="215">
        <v>121.38</v>
      </c>
      <c r="D61" s="215">
        <v>179.84</v>
      </c>
      <c r="E61" s="215">
        <v>145.35</v>
      </c>
      <c r="F61" s="215">
        <v>136.02000000000001</v>
      </c>
      <c r="G61" s="217">
        <v>894361</v>
      </c>
      <c r="H61" s="218">
        <v>54407</v>
      </c>
      <c r="I61" s="217">
        <v>55565</v>
      </c>
      <c r="J61" s="44"/>
    </row>
    <row r="62" spans="1:12" s="45" customFormat="1" ht="21.95" customHeight="1">
      <c r="A62" s="210"/>
      <c r="B62" s="215"/>
      <c r="C62" s="215"/>
      <c r="D62" s="215"/>
      <c r="E62" s="215"/>
      <c r="F62" s="215"/>
      <c r="G62" s="44"/>
      <c r="H62" s="31"/>
      <c r="I62" s="44"/>
      <c r="J62" s="44"/>
    </row>
    <row r="63" spans="1:12" s="45" customFormat="1" ht="21.95" customHeight="1">
      <c r="A63" s="210">
        <v>2016</v>
      </c>
      <c r="B63" s="216">
        <v>445.24</v>
      </c>
      <c r="C63" s="215">
        <v>123.82</v>
      </c>
      <c r="D63" s="215">
        <v>173.02</v>
      </c>
      <c r="E63" s="215">
        <v>148.4</v>
      </c>
      <c r="F63" s="215">
        <v>130.77000000000001</v>
      </c>
      <c r="G63" s="217">
        <v>880690</v>
      </c>
      <c r="H63" s="218">
        <v>58230</v>
      </c>
      <c r="I63" s="217">
        <v>59623</v>
      </c>
      <c r="J63" s="44"/>
    </row>
    <row r="64" spans="1:12" s="45" customFormat="1" ht="21.95" customHeight="1">
      <c r="A64" s="210">
        <v>2017</v>
      </c>
      <c r="B64" s="219">
        <v>439.39</v>
      </c>
      <c r="C64" s="215">
        <v>122.53</v>
      </c>
      <c r="D64" s="215">
        <v>167.78</v>
      </c>
      <c r="E64" s="215">
        <v>149.08000000000001</v>
      </c>
      <c r="F64" s="219">
        <v>128.87</v>
      </c>
      <c r="G64" s="219">
        <v>761383</v>
      </c>
      <c r="H64" s="219">
        <v>64627</v>
      </c>
      <c r="I64" s="219">
        <v>66843</v>
      </c>
    </row>
    <row r="65" spans="1:9" s="45" customFormat="1" ht="21.95" customHeight="1">
      <c r="A65" s="222">
        <v>2018</v>
      </c>
      <c r="B65" s="223">
        <v>438.49</v>
      </c>
      <c r="C65" s="224">
        <v>120.3</v>
      </c>
      <c r="D65" s="224">
        <v>168.83</v>
      </c>
      <c r="E65" s="224">
        <v>149.36000000000001</v>
      </c>
      <c r="F65" s="224">
        <v>130.28</v>
      </c>
      <c r="G65" s="56">
        <v>786018</v>
      </c>
      <c r="H65" s="56">
        <v>71894</v>
      </c>
      <c r="I65" s="56">
        <v>74569</v>
      </c>
    </row>
    <row r="66" spans="1:9" ht="21.6" customHeight="1">
      <c r="A66" s="230" t="s">
        <v>11</v>
      </c>
      <c r="B66" s="230"/>
      <c r="C66" s="230"/>
      <c r="D66" s="230"/>
      <c r="E66" s="230"/>
      <c r="F66" s="230"/>
      <c r="G66" s="230"/>
      <c r="H66" s="230"/>
      <c r="I66" s="230"/>
    </row>
    <row r="67" spans="1:9" ht="15.2" customHeight="1"/>
    <row r="68" spans="1:9" ht="15.2" customHeight="1"/>
    <row r="69" spans="1:9" ht="15.2" customHeight="1"/>
    <row r="70" spans="1:9" ht="15.2" customHeight="1"/>
  </sheetData>
  <mergeCells count="13">
    <mergeCell ref="A1:I1"/>
    <mergeCell ref="E2:F2"/>
    <mergeCell ref="A35:I35"/>
    <mergeCell ref="E36:F36"/>
    <mergeCell ref="A66:I66"/>
    <mergeCell ref="A3:A4"/>
    <mergeCell ref="A37:A38"/>
    <mergeCell ref="B3:B4"/>
    <mergeCell ref="B37:B38"/>
    <mergeCell ref="G3:G4"/>
    <mergeCell ref="G37:G38"/>
    <mergeCell ref="H3:H4"/>
    <mergeCell ref="H37:H38"/>
  </mergeCells>
  <phoneticPr fontId="43" type="noConversion"/>
  <printOptions horizontalCentered="1"/>
  <pageMargins left="0.59" right="0.59" top="0.90486111111111101" bottom="0.43263888888888902" header="0.35416666666666702" footer="0.51"/>
  <pageSetup paperSize="9" orientation="portrait" blackAndWhite="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IQ29"/>
  <sheetViews>
    <sheetView showGridLines="0" showZeros="0" workbookViewId="0">
      <selection activeCell="N11" sqref="N11"/>
    </sheetView>
  </sheetViews>
  <sheetFormatPr defaultColWidth="9" defaultRowHeight="14.25"/>
  <cols>
    <col min="1" max="1" width="1.625" customWidth="1"/>
    <col min="2" max="2" width="18.625" style="60" customWidth="1"/>
    <col min="3" max="5" width="10.625" style="60" customWidth="1"/>
    <col min="6" max="8" width="9" style="60" customWidth="1"/>
    <col min="9" max="251" width="9" style="60"/>
  </cols>
  <sheetData>
    <row r="1" spans="1:8" ht="24.95" customHeight="1">
      <c r="A1" s="61" t="s">
        <v>241</v>
      </c>
      <c r="B1" s="61"/>
      <c r="C1" s="61"/>
      <c r="D1" s="61"/>
      <c r="E1" s="61"/>
      <c r="F1" s="61"/>
      <c r="G1" s="61"/>
    </row>
    <row r="2" spans="1:8" s="58" customFormat="1" ht="20.100000000000001" customHeight="1">
      <c r="A2" s="61"/>
      <c r="B2" s="61"/>
      <c r="C2" s="61"/>
      <c r="D2" s="61"/>
      <c r="E2" s="61"/>
      <c r="F2" s="61"/>
      <c r="G2" s="61"/>
    </row>
    <row r="3" spans="1:8" s="58" customFormat="1" ht="24.95" customHeight="1">
      <c r="A3" s="273" t="s">
        <v>217</v>
      </c>
      <c r="B3" s="255"/>
      <c r="C3" s="269" t="s">
        <v>242</v>
      </c>
      <c r="D3" s="269"/>
      <c r="E3" s="269"/>
      <c r="F3" s="268" t="s">
        <v>219</v>
      </c>
      <c r="G3" s="269"/>
      <c r="H3" s="269"/>
    </row>
    <row r="4" spans="1:8" s="58" customFormat="1" ht="24.95" customHeight="1">
      <c r="A4" s="274"/>
      <c r="B4" s="256"/>
      <c r="C4" s="62">
        <v>2016</v>
      </c>
      <c r="D4" s="62">
        <v>2017</v>
      </c>
      <c r="E4" s="62">
        <v>2018</v>
      </c>
      <c r="F4" s="63">
        <v>2016</v>
      </c>
      <c r="G4" s="63">
        <v>2017</v>
      </c>
      <c r="H4" s="64">
        <v>2018</v>
      </c>
    </row>
    <row r="5" spans="1:8" s="59" customFormat="1" ht="28.35" customHeight="1">
      <c r="A5" s="278" t="s">
        <v>220</v>
      </c>
      <c r="B5" s="279"/>
      <c r="C5" s="2">
        <v>59623</v>
      </c>
      <c r="D5" s="65">
        <v>66843</v>
      </c>
      <c r="E5" s="65">
        <v>74569</v>
      </c>
      <c r="F5" s="66">
        <v>107.3</v>
      </c>
      <c r="G5" s="67">
        <f>D5/C5*100</f>
        <v>112.1</v>
      </c>
      <c r="H5" s="68">
        <f>E5/D5*100</f>
        <v>111.6</v>
      </c>
    </row>
    <row r="6" spans="1:8" s="58" customFormat="1" ht="28.35" customHeight="1">
      <c r="A6" s="271" t="s">
        <v>221</v>
      </c>
      <c r="B6" s="272"/>
      <c r="C6" s="4">
        <v>64231</v>
      </c>
      <c r="D6" s="58">
        <v>73339</v>
      </c>
      <c r="E6" s="58">
        <v>81912</v>
      </c>
      <c r="F6" s="69">
        <v>107.9</v>
      </c>
      <c r="G6" s="70">
        <f t="shared" ref="G6:G26" si="0">D6/C6*100</f>
        <v>114.2</v>
      </c>
      <c r="H6" s="71">
        <f t="shared" ref="H6:H26" si="1">E6/D6*100</f>
        <v>111.7</v>
      </c>
    </row>
    <row r="7" spans="1:8" s="58" customFormat="1" ht="28.35" customHeight="1">
      <c r="A7" s="271" t="s">
        <v>222</v>
      </c>
      <c r="B7" s="272"/>
      <c r="C7" s="4">
        <v>49247</v>
      </c>
      <c r="D7" s="58">
        <v>55667</v>
      </c>
      <c r="E7" s="58">
        <v>58302</v>
      </c>
      <c r="F7" s="69">
        <v>109.4</v>
      </c>
      <c r="G7" s="70">
        <f t="shared" si="0"/>
        <v>113</v>
      </c>
      <c r="H7" s="71">
        <f t="shared" si="1"/>
        <v>104.7</v>
      </c>
    </row>
    <row r="8" spans="1:8" s="58" customFormat="1" ht="28.35" customHeight="1">
      <c r="A8" s="271" t="s">
        <v>255</v>
      </c>
      <c r="B8" s="272"/>
      <c r="C8" s="4">
        <v>49304</v>
      </c>
      <c r="D8" s="58">
        <v>56522</v>
      </c>
      <c r="E8" s="58">
        <v>61192</v>
      </c>
      <c r="F8" s="69">
        <v>106.5</v>
      </c>
      <c r="G8" s="70">
        <f t="shared" si="0"/>
        <v>114.6</v>
      </c>
      <c r="H8" s="71">
        <f t="shared" si="1"/>
        <v>108.3</v>
      </c>
    </row>
    <row r="9" spans="1:8" s="58" customFormat="1" ht="28.35" customHeight="1">
      <c r="A9" s="271" t="s">
        <v>223</v>
      </c>
      <c r="B9" s="272"/>
      <c r="C9" s="4">
        <v>50143</v>
      </c>
      <c r="D9" s="58">
        <v>53189</v>
      </c>
      <c r="E9" s="58">
        <v>56705</v>
      </c>
      <c r="F9" s="69">
        <v>110.1</v>
      </c>
      <c r="G9" s="70">
        <f t="shared" si="0"/>
        <v>106.1</v>
      </c>
      <c r="H9" s="71">
        <f t="shared" si="1"/>
        <v>106.6</v>
      </c>
    </row>
    <row r="10" spans="1:8" s="58" customFormat="1" ht="28.35" customHeight="1">
      <c r="A10" s="271" t="s">
        <v>224</v>
      </c>
      <c r="B10" s="272"/>
      <c r="C10" s="4">
        <v>53284</v>
      </c>
      <c r="D10" s="58">
        <v>57727</v>
      </c>
      <c r="E10" s="58">
        <v>64253</v>
      </c>
      <c r="F10" s="69">
        <v>111.2</v>
      </c>
      <c r="G10" s="70">
        <f t="shared" si="0"/>
        <v>108.3</v>
      </c>
      <c r="H10" s="71">
        <f t="shared" si="1"/>
        <v>111.3</v>
      </c>
    </row>
    <row r="11" spans="1:8" s="58" customFormat="1" ht="28.35" customHeight="1">
      <c r="A11" s="271" t="s">
        <v>225</v>
      </c>
      <c r="B11" s="272"/>
      <c r="C11" s="4">
        <v>53662</v>
      </c>
      <c r="D11" s="58">
        <v>61518</v>
      </c>
      <c r="E11" s="58">
        <v>67679</v>
      </c>
      <c r="F11" s="69">
        <v>110.8</v>
      </c>
      <c r="G11" s="70">
        <f t="shared" si="0"/>
        <v>114.6</v>
      </c>
      <c r="H11" s="71">
        <f t="shared" si="1"/>
        <v>110</v>
      </c>
    </row>
    <row r="12" spans="1:8" s="58" customFormat="1" ht="28.35" customHeight="1">
      <c r="A12" s="271" t="s">
        <v>226</v>
      </c>
      <c r="B12" s="272"/>
      <c r="C12" s="4">
        <v>53406</v>
      </c>
      <c r="D12" s="58">
        <v>64166</v>
      </c>
      <c r="E12" s="58">
        <v>60188</v>
      </c>
      <c r="F12" s="69">
        <v>115</v>
      </c>
      <c r="G12" s="70">
        <f t="shared" si="0"/>
        <v>120.1</v>
      </c>
      <c r="H12" s="71">
        <f t="shared" si="1"/>
        <v>93.8</v>
      </c>
    </row>
    <row r="13" spans="1:8" s="58" customFormat="1" ht="28.35" customHeight="1">
      <c r="A13" s="280" t="s">
        <v>227</v>
      </c>
      <c r="B13" s="281"/>
      <c r="C13" s="4">
        <v>69337</v>
      </c>
      <c r="D13" s="58">
        <v>66612</v>
      </c>
      <c r="E13" s="58">
        <v>78263</v>
      </c>
      <c r="F13" s="69">
        <v>130.80000000000001</v>
      </c>
      <c r="G13" s="70">
        <f t="shared" si="0"/>
        <v>96.1</v>
      </c>
      <c r="H13" s="71">
        <f t="shared" si="1"/>
        <v>117.5</v>
      </c>
    </row>
    <row r="14" spans="1:8" s="58" customFormat="1" ht="28.35" customHeight="1">
      <c r="A14" s="33"/>
      <c r="B14" s="32" t="s">
        <v>228</v>
      </c>
      <c r="C14" s="4">
        <v>63126</v>
      </c>
      <c r="D14" s="58">
        <v>72578</v>
      </c>
      <c r="E14" s="58">
        <v>87329</v>
      </c>
      <c r="F14" s="69">
        <v>96.6</v>
      </c>
      <c r="G14" s="70">
        <f t="shared" si="0"/>
        <v>115</v>
      </c>
      <c r="H14" s="71">
        <f t="shared" si="1"/>
        <v>120.3</v>
      </c>
    </row>
    <row r="15" spans="1:8" s="58" customFormat="1" ht="28.35" customHeight="1">
      <c r="A15" s="33"/>
      <c r="B15" s="32" t="s">
        <v>229</v>
      </c>
      <c r="C15" s="4">
        <v>60182</v>
      </c>
      <c r="D15" s="58">
        <v>66965</v>
      </c>
      <c r="E15" s="58">
        <v>80691</v>
      </c>
      <c r="F15" s="69">
        <v>110</v>
      </c>
      <c r="G15" s="70">
        <f t="shared" si="0"/>
        <v>111.3</v>
      </c>
      <c r="H15" s="71">
        <f t="shared" si="1"/>
        <v>120.5</v>
      </c>
    </row>
    <row r="16" spans="1:8" s="58" customFormat="1" ht="28.35" customHeight="1">
      <c r="A16" s="33"/>
      <c r="B16" s="32" t="s">
        <v>230</v>
      </c>
      <c r="C16" s="4">
        <v>60273</v>
      </c>
      <c r="D16" s="58">
        <v>58544</v>
      </c>
      <c r="E16" s="58">
        <v>66249</v>
      </c>
      <c r="F16" s="69">
        <v>123.9</v>
      </c>
      <c r="G16" s="70">
        <f t="shared" si="0"/>
        <v>97.1</v>
      </c>
      <c r="H16" s="71">
        <f t="shared" si="1"/>
        <v>113.2</v>
      </c>
    </row>
    <row r="17" spans="1:8" s="58" customFormat="1" ht="28.35" customHeight="1">
      <c r="A17" s="33"/>
      <c r="B17" s="32" t="s">
        <v>231</v>
      </c>
      <c r="C17" s="4">
        <v>67984</v>
      </c>
      <c r="D17" s="58">
        <v>71407</v>
      </c>
      <c r="E17" s="58">
        <v>82998</v>
      </c>
      <c r="F17" s="69">
        <v>102.9</v>
      </c>
      <c r="G17" s="70">
        <f t="shared" si="0"/>
        <v>105</v>
      </c>
      <c r="H17" s="71">
        <f t="shared" si="1"/>
        <v>116.2</v>
      </c>
    </row>
    <row r="18" spans="1:8" s="58" customFormat="1" ht="28.35" customHeight="1">
      <c r="A18" s="33"/>
      <c r="B18" s="32" t="s">
        <v>232</v>
      </c>
      <c r="C18" s="4">
        <v>74454</v>
      </c>
      <c r="D18" s="58">
        <v>81332</v>
      </c>
      <c r="E18" s="58">
        <v>88031</v>
      </c>
      <c r="F18" s="69">
        <v>113.1</v>
      </c>
      <c r="G18" s="70">
        <f t="shared" si="0"/>
        <v>109.2</v>
      </c>
      <c r="H18" s="71">
        <f t="shared" si="1"/>
        <v>108.2</v>
      </c>
    </row>
    <row r="19" spans="1:8" s="58" customFormat="1" ht="28.35" customHeight="1">
      <c r="A19" s="33"/>
      <c r="B19" s="32" t="s">
        <v>233</v>
      </c>
      <c r="C19" s="4">
        <v>65485</v>
      </c>
      <c r="D19" s="58">
        <v>71076</v>
      </c>
      <c r="E19" s="58">
        <v>76947</v>
      </c>
      <c r="F19" s="69">
        <v>96.1</v>
      </c>
      <c r="G19" s="70">
        <f t="shared" si="0"/>
        <v>108.5</v>
      </c>
      <c r="H19" s="71">
        <f t="shared" si="1"/>
        <v>108.3</v>
      </c>
    </row>
    <row r="20" spans="1:8" s="58" customFormat="1" ht="28.35" customHeight="1">
      <c r="A20" s="33"/>
      <c r="B20" s="32" t="s">
        <v>234</v>
      </c>
      <c r="C20" s="4">
        <v>49845</v>
      </c>
      <c r="D20" s="58">
        <v>58840</v>
      </c>
      <c r="E20" s="58">
        <v>56718</v>
      </c>
      <c r="F20" s="69">
        <v>112.6</v>
      </c>
      <c r="G20" s="70">
        <f t="shared" si="0"/>
        <v>118</v>
      </c>
      <c r="H20" s="71">
        <f t="shared" si="1"/>
        <v>96.4</v>
      </c>
    </row>
    <row r="21" spans="1:8" s="58" customFormat="1" ht="28.35" customHeight="1">
      <c r="A21" s="33"/>
      <c r="B21" s="32" t="s">
        <v>235</v>
      </c>
      <c r="C21" s="4">
        <v>41052</v>
      </c>
      <c r="D21" s="58">
        <v>54956</v>
      </c>
      <c r="E21" s="58">
        <v>63751</v>
      </c>
      <c r="F21" s="69">
        <v>89.7</v>
      </c>
      <c r="G21" s="70">
        <f t="shared" si="0"/>
        <v>133.9</v>
      </c>
      <c r="H21" s="71">
        <f t="shared" si="1"/>
        <v>116</v>
      </c>
    </row>
    <row r="22" spans="1:8" s="58" customFormat="1" ht="28.35" customHeight="1">
      <c r="A22" s="33"/>
      <c r="B22" s="32" t="s">
        <v>236</v>
      </c>
      <c r="C22" s="4">
        <v>77948</v>
      </c>
      <c r="D22" s="58">
        <v>80669</v>
      </c>
      <c r="E22" s="58">
        <v>84963</v>
      </c>
      <c r="F22" s="69">
        <v>107.6</v>
      </c>
      <c r="G22" s="70">
        <f t="shared" si="0"/>
        <v>103.5</v>
      </c>
      <c r="H22" s="71">
        <f t="shared" si="1"/>
        <v>105.3</v>
      </c>
    </row>
    <row r="23" spans="1:8" s="58" customFormat="1" ht="28.35" customHeight="1">
      <c r="A23" s="33"/>
      <c r="B23" s="32" t="s">
        <v>237</v>
      </c>
      <c r="C23" s="4">
        <v>45996</v>
      </c>
      <c r="D23" s="58">
        <v>46797</v>
      </c>
      <c r="E23" s="58">
        <v>51046</v>
      </c>
      <c r="F23" s="69"/>
      <c r="G23" s="70">
        <f t="shared" si="0"/>
        <v>101.7</v>
      </c>
      <c r="H23" s="71">
        <f t="shared" si="1"/>
        <v>109.1</v>
      </c>
    </row>
    <row r="24" spans="1:8" s="58" customFormat="1" ht="28.35" customHeight="1">
      <c r="A24" s="33"/>
      <c r="B24" s="32" t="s">
        <v>238</v>
      </c>
      <c r="C24" s="4">
        <v>62572</v>
      </c>
      <c r="D24" s="58">
        <v>65178</v>
      </c>
      <c r="E24" s="58">
        <v>72186</v>
      </c>
      <c r="F24" s="69">
        <v>110.3</v>
      </c>
      <c r="G24" s="70">
        <f t="shared" si="0"/>
        <v>104.2</v>
      </c>
      <c r="H24" s="71">
        <f t="shared" si="1"/>
        <v>110.8</v>
      </c>
    </row>
    <row r="25" spans="1:8" s="58" customFormat="1" ht="28.35" customHeight="1">
      <c r="A25" s="33"/>
      <c r="B25" s="32" t="s">
        <v>239</v>
      </c>
      <c r="C25" s="4">
        <v>52120</v>
      </c>
      <c r="D25" s="58">
        <v>53269</v>
      </c>
      <c r="E25" s="58">
        <v>38176</v>
      </c>
      <c r="F25" s="69">
        <v>120.5</v>
      </c>
      <c r="G25" s="70">
        <f t="shared" si="0"/>
        <v>102.2</v>
      </c>
      <c r="H25" s="71">
        <f t="shared" si="1"/>
        <v>71.7</v>
      </c>
    </row>
    <row r="26" spans="1:8" s="58" customFormat="1" ht="28.35" customHeight="1">
      <c r="A26" s="34"/>
      <c r="B26" s="35" t="s">
        <v>240</v>
      </c>
      <c r="C26" s="72">
        <v>46867</v>
      </c>
      <c r="D26" s="72">
        <v>55819</v>
      </c>
      <c r="E26" s="72">
        <v>66093</v>
      </c>
      <c r="F26" s="73">
        <v>96.8</v>
      </c>
      <c r="G26" s="74">
        <f t="shared" si="0"/>
        <v>119.1</v>
      </c>
      <c r="H26" s="74">
        <f t="shared" si="1"/>
        <v>118.4</v>
      </c>
    </row>
    <row r="27" spans="1:8">
      <c r="C27" s="75"/>
    </row>
    <row r="28" spans="1:8">
      <c r="C28" s="75"/>
    </row>
    <row r="29" spans="1:8">
      <c r="C29" s="76"/>
    </row>
  </sheetData>
  <mergeCells count="12">
    <mergeCell ref="C3:E3"/>
    <mergeCell ref="F3:H3"/>
    <mergeCell ref="A5:B5"/>
    <mergeCell ref="A6:B6"/>
    <mergeCell ref="A7:B7"/>
    <mergeCell ref="A13:B13"/>
    <mergeCell ref="A3:B4"/>
    <mergeCell ref="A8:B8"/>
    <mergeCell ref="A9:B9"/>
    <mergeCell ref="A10:B10"/>
    <mergeCell ref="A11:B11"/>
    <mergeCell ref="A12:B12"/>
  </mergeCells>
  <phoneticPr fontId="43" type="noConversion"/>
  <printOptions horizontalCentered="1"/>
  <pageMargins left="0.59" right="0.59" top="0.71" bottom="0.71" header="0.51" footer="0.51"/>
  <pageSetup paperSize="9" orientation="portrait" blackAndWhite="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IJ26"/>
  <sheetViews>
    <sheetView showGridLines="0" showZeros="0" workbookViewId="0">
      <selection activeCell="J11" sqref="J11"/>
    </sheetView>
  </sheetViews>
  <sheetFormatPr defaultColWidth="7" defaultRowHeight="14.25"/>
  <cols>
    <col min="1" max="1" width="1.625" customWidth="1"/>
    <col min="2" max="2" width="15.625" style="3" customWidth="1"/>
    <col min="3" max="3" width="9" style="4" customWidth="1"/>
    <col min="4" max="6" width="10.625" style="4" customWidth="1"/>
    <col min="7" max="7" width="12" style="4" customWidth="1"/>
    <col min="8" max="8" width="11.125" style="4" customWidth="1"/>
    <col min="9" max="12" width="13.5" style="4" customWidth="1"/>
    <col min="13" max="244" width="7" style="4" customWidth="1"/>
  </cols>
  <sheetData>
    <row r="1" spans="1:244" s="1" customFormat="1" ht="24.95" customHeight="1">
      <c r="C1" s="259" t="s">
        <v>243</v>
      </c>
      <c r="D1" s="259"/>
      <c r="E1" s="259"/>
      <c r="F1" s="259"/>
      <c r="G1" s="259"/>
      <c r="H1" s="259"/>
      <c r="I1" s="259" t="s">
        <v>244</v>
      </c>
      <c r="J1" s="259"/>
      <c r="K1" s="259"/>
      <c r="L1" s="259"/>
    </row>
    <row r="2" spans="1:244" ht="20.100000000000001" customHeight="1">
      <c r="B2" s="49"/>
      <c r="C2" s="260" t="str">
        <f>'4-7城镇私营'!A2</f>
        <v>（2018年）</v>
      </c>
      <c r="D2" s="260"/>
      <c r="E2" s="260"/>
      <c r="F2" s="260"/>
      <c r="G2" s="261"/>
      <c r="H2" s="261"/>
      <c r="I2" s="260" t="str">
        <f>C2</f>
        <v>（2018年）</v>
      </c>
      <c r="J2" s="260"/>
      <c r="K2" s="260"/>
      <c r="L2" s="5"/>
    </row>
    <row r="3" spans="1:244" ht="15" customHeight="1">
      <c r="A3" s="273" t="s">
        <v>217</v>
      </c>
      <c r="B3" s="255"/>
      <c r="C3" s="257" t="s">
        <v>57</v>
      </c>
      <c r="D3" s="251" t="s">
        <v>58</v>
      </c>
      <c r="E3" s="50"/>
      <c r="F3" s="50"/>
      <c r="G3" s="251" t="s">
        <v>59</v>
      </c>
      <c r="H3" s="51"/>
      <c r="I3" s="51"/>
      <c r="J3" s="251" t="s">
        <v>60</v>
      </c>
      <c r="K3" s="8"/>
      <c r="L3" s="253" t="s">
        <v>245</v>
      </c>
    </row>
    <row r="4" spans="1:244" ht="39.950000000000003" customHeight="1">
      <c r="A4" s="274"/>
      <c r="B4" s="256"/>
      <c r="C4" s="258"/>
      <c r="D4" s="252"/>
      <c r="E4" s="27" t="s">
        <v>183</v>
      </c>
      <c r="F4" s="52" t="s">
        <v>63</v>
      </c>
      <c r="G4" s="252"/>
      <c r="H4" s="53" t="s">
        <v>183</v>
      </c>
      <c r="I4" s="57" t="s">
        <v>63</v>
      </c>
      <c r="J4" s="252"/>
      <c r="K4" s="27" t="s">
        <v>183</v>
      </c>
      <c r="L4" s="254"/>
    </row>
    <row r="5" spans="1:244" s="2" customFormat="1" ht="27.95" customHeight="1">
      <c r="A5" s="278" t="s">
        <v>220</v>
      </c>
      <c r="B5" s="279"/>
      <c r="C5" s="54">
        <v>5162</v>
      </c>
      <c r="D5" s="54">
        <v>786018</v>
      </c>
      <c r="E5" s="54">
        <v>689125</v>
      </c>
      <c r="F5" s="54">
        <v>46593</v>
      </c>
      <c r="G5" s="24">
        <v>5658884</v>
      </c>
      <c r="H5" s="24">
        <v>5261385</v>
      </c>
      <c r="I5" s="24">
        <v>235599</v>
      </c>
      <c r="J5" s="54">
        <v>71894</v>
      </c>
      <c r="K5" s="54">
        <v>76206</v>
      </c>
      <c r="L5" s="54">
        <v>74569</v>
      </c>
    </row>
    <row r="6" spans="1:244" s="2" customFormat="1" ht="27.95" customHeight="1">
      <c r="A6" s="271" t="s">
        <v>221</v>
      </c>
      <c r="B6" s="272"/>
      <c r="C6" s="55">
        <v>466</v>
      </c>
      <c r="D6" s="55">
        <v>50018</v>
      </c>
      <c r="E6" s="55">
        <v>44113</v>
      </c>
      <c r="F6" s="55">
        <v>3212</v>
      </c>
      <c r="G6" s="25">
        <v>393482</v>
      </c>
      <c r="H6" s="25">
        <v>374574</v>
      </c>
      <c r="I6" s="25">
        <v>11426</v>
      </c>
      <c r="J6" s="55">
        <v>78981</v>
      </c>
      <c r="K6" s="55">
        <v>85189</v>
      </c>
      <c r="L6" s="55">
        <v>81912</v>
      </c>
    </row>
    <row r="7" spans="1:244" ht="27.95" customHeight="1">
      <c r="A7" s="271" t="s">
        <v>222</v>
      </c>
      <c r="B7" s="272"/>
      <c r="C7" s="30">
        <v>377</v>
      </c>
      <c r="D7" s="30">
        <v>40232</v>
      </c>
      <c r="E7" s="30">
        <v>35964</v>
      </c>
      <c r="F7" s="30">
        <v>3392</v>
      </c>
      <c r="G7" s="25">
        <v>223971</v>
      </c>
      <c r="H7" s="25">
        <v>208249</v>
      </c>
      <c r="I7" s="25">
        <v>13924</v>
      </c>
      <c r="J7" s="30">
        <v>57415</v>
      </c>
      <c r="K7" s="30">
        <v>60339</v>
      </c>
      <c r="L7" s="30">
        <v>58302</v>
      </c>
    </row>
    <row r="8" spans="1:244" ht="27.95" customHeight="1">
      <c r="A8" s="271" t="s">
        <v>255</v>
      </c>
      <c r="B8" s="272"/>
      <c r="C8" s="30">
        <v>295</v>
      </c>
      <c r="D8" s="30">
        <v>25546</v>
      </c>
      <c r="E8" s="30">
        <v>24893</v>
      </c>
      <c r="F8" s="30">
        <v>257</v>
      </c>
      <c r="G8" s="25">
        <v>167762</v>
      </c>
      <c r="H8" s="25">
        <v>166346</v>
      </c>
      <c r="I8" s="25">
        <v>783</v>
      </c>
      <c r="J8" s="30">
        <v>60557</v>
      </c>
      <c r="K8" s="30">
        <v>61319</v>
      </c>
      <c r="L8" s="30">
        <v>61192</v>
      </c>
    </row>
    <row r="9" spans="1:244" ht="27.95" customHeight="1">
      <c r="A9" s="271" t="s">
        <v>223</v>
      </c>
      <c r="B9" s="272"/>
      <c r="C9" s="30">
        <v>320</v>
      </c>
      <c r="D9" s="30">
        <v>31631</v>
      </c>
      <c r="E9" s="30">
        <v>30944</v>
      </c>
      <c r="F9" s="30">
        <v>475</v>
      </c>
      <c r="G9" s="25">
        <v>176364</v>
      </c>
      <c r="H9" s="25">
        <v>173521</v>
      </c>
      <c r="I9" s="25">
        <v>1830</v>
      </c>
      <c r="J9" s="30">
        <v>56638</v>
      </c>
      <c r="K9" s="30">
        <v>56946</v>
      </c>
      <c r="L9" s="30">
        <v>56705</v>
      </c>
    </row>
    <row r="10" spans="1:244" s="2" customFormat="1" ht="27.95" customHeight="1">
      <c r="A10" s="271" t="s">
        <v>224</v>
      </c>
      <c r="B10" s="272"/>
      <c r="C10" s="30">
        <v>225</v>
      </c>
      <c r="D10" s="30">
        <v>21925</v>
      </c>
      <c r="E10" s="30">
        <v>18243</v>
      </c>
      <c r="F10" s="30">
        <v>2242</v>
      </c>
      <c r="G10" s="25">
        <v>131137</v>
      </c>
      <c r="H10" s="25">
        <v>116785</v>
      </c>
      <c r="I10" s="25">
        <v>10404</v>
      </c>
      <c r="J10" s="30">
        <v>61494</v>
      </c>
      <c r="K10" s="30">
        <v>66268</v>
      </c>
      <c r="L10" s="30">
        <v>64253</v>
      </c>
    </row>
    <row r="11" spans="1:244" ht="27.95" customHeight="1">
      <c r="A11" s="271" t="s">
        <v>225</v>
      </c>
      <c r="B11" s="272"/>
      <c r="C11" s="30">
        <v>305</v>
      </c>
      <c r="D11" s="30">
        <v>27799</v>
      </c>
      <c r="E11" s="30">
        <v>23797</v>
      </c>
      <c r="F11" s="30">
        <v>1143</v>
      </c>
      <c r="G11" s="25">
        <v>176236</v>
      </c>
      <c r="H11" s="25">
        <v>155552</v>
      </c>
      <c r="I11" s="25">
        <v>13117</v>
      </c>
      <c r="J11" s="30">
        <v>63406</v>
      </c>
      <c r="K11" s="30">
        <v>65366</v>
      </c>
      <c r="L11" s="30">
        <v>67679</v>
      </c>
    </row>
    <row r="12" spans="1:244" ht="27.95" customHeight="1">
      <c r="A12" s="271" t="s">
        <v>226</v>
      </c>
      <c r="B12" s="272"/>
      <c r="C12" s="30">
        <v>333</v>
      </c>
      <c r="D12" s="30">
        <v>26041</v>
      </c>
      <c r="E12" s="30">
        <v>25096</v>
      </c>
      <c r="F12" s="30">
        <v>474</v>
      </c>
      <c r="G12" s="25">
        <v>154940</v>
      </c>
      <c r="H12" s="25">
        <v>152376</v>
      </c>
      <c r="I12" s="25">
        <v>965</v>
      </c>
      <c r="J12" s="30">
        <v>59668</v>
      </c>
      <c r="K12" s="30">
        <v>60445</v>
      </c>
      <c r="L12" s="30">
        <v>60188</v>
      </c>
    </row>
    <row r="13" spans="1:244" ht="27.95" customHeight="1">
      <c r="A13" s="271" t="s">
        <v>227</v>
      </c>
      <c r="B13" s="272"/>
      <c r="C13" s="30">
        <v>2841</v>
      </c>
      <c r="D13" s="30">
        <v>562826</v>
      </c>
      <c r="E13" s="30">
        <v>486075</v>
      </c>
      <c r="F13" s="30">
        <v>35398</v>
      </c>
      <c r="G13" s="25">
        <v>4234992</v>
      </c>
      <c r="H13" s="25">
        <v>3913982</v>
      </c>
      <c r="I13" s="25">
        <v>183150</v>
      </c>
      <c r="J13" s="31">
        <v>75041</v>
      </c>
      <c r="K13" s="31">
        <v>80252</v>
      </c>
      <c r="L13" s="30">
        <v>78263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</row>
    <row r="14" spans="1:244" ht="27.95" customHeight="1">
      <c r="A14" s="14"/>
      <c r="B14" s="32" t="s">
        <v>228</v>
      </c>
      <c r="C14" s="30">
        <v>17</v>
      </c>
      <c r="D14" s="30">
        <v>93408</v>
      </c>
      <c r="E14" s="30">
        <v>84583</v>
      </c>
      <c r="F14" s="30">
        <v>8716</v>
      </c>
      <c r="G14" s="25">
        <v>838892</v>
      </c>
      <c r="H14" s="25">
        <v>773331</v>
      </c>
      <c r="I14" s="25">
        <v>65321</v>
      </c>
      <c r="J14" s="30">
        <v>87266</v>
      </c>
      <c r="K14" s="30">
        <v>88754</v>
      </c>
      <c r="L14" s="30">
        <v>87329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</row>
    <row r="15" spans="1:244" s="2" customFormat="1" ht="27.95" customHeight="1">
      <c r="A15" s="14"/>
      <c r="B15" s="32" t="s">
        <v>229</v>
      </c>
      <c r="C15" s="30">
        <v>286</v>
      </c>
      <c r="D15" s="30">
        <v>98764</v>
      </c>
      <c r="E15" s="30">
        <v>91546</v>
      </c>
      <c r="F15" s="30">
        <v>5002</v>
      </c>
      <c r="G15" s="25">
        <v>777556</v>
      </c>
      <c r="H15" s="25">
        <v>745052</v>
      </c>
      <c r="I15" s="25">
        <v>24736</v>
      </c>
      <c r="J15" s="30">
        <v>79740</v>
      </c>
      <c r="K15" s="30">
        <v>82587</v>
      </c>
      <c r="L15" s="30">
        <v>80691</v>
      </c>
    </row>
    <row r="16" spans="1:244" ht="27.95" customHeight="1">
      <c r="A16" s="33"/>
      <c r="B16" s="32" t="s">
        <v>230</v>
      </c>
      <c r="C16" s="30">
        <v>372</v>
      </c>
      <c r="D16" s="30">
        <v>43537</v>
      </c>
      <c r="E16" s="30">
        <v>36434</v>
      </c>
      <c r="F16" s="30">
        <v>6440</v>
      </c>
      <c r="G16" s="25">
        <v>281312</v>
      </c>
      <c r="H16" s="25">
        <v>257157</v>
      </c>
      <c r="I16" s="25">
        <v>21634</v>
      </c>
      <c r="J16" s="30">
        <v>65781</v>
      </c>
      <c r="K16" s="30">
        <v>72015</v>
      </c>
      <c r="L16" s="30">
        <v>66249</v>
      </c>
    </row>
    <row r="17" spans="1:12" ht="27.95" customHeight="1">
      <c r="A17" s="33"/>
      <c r="B17" s="32" t="s">
        <v>231</v>
      </c>
      <c r="C17" s="30">
        <v>419</v>
      </c>
      <c r="D17" s="30">
        <v>73685</v>
      </c>
      <c r="E17" s="30">
        <v>69309</v>
      </c>
      <c r="F17" s="30">
        <v>2628</v>
      </c>
      <c r="G17" s="25">
        <v>610242</v>
      </c>
      <c r="H17" s="25">
        <v>581684</v>
      </c>
      <c r="I17" s="25">
        <v>18486</v>
      </c>
      <c r="J17" s="30">
        <v>82415</v>
      </c>
      <c r="K17" s="30">
        <v>83732</v>
      </c>
      <c r="L17" s="30">
        <v>82998</v>
      </c>
    </row>
    <row r="18" spans="1:12" ht="27.95" customHeight="1">
      <c r="A18" s="33"/>
      <c r="B18" s="32" t="s">
        <v>232</v>
      </c>
      <c r="C18" s="30">
        <v>275</v>
      </c>
      <c r="D18" s="30">
        <v>50736</v>
      </c>
      <c r="E18" s="30">
        <v>39801</v>
      </c>
      <c r="F18" s="30">
        <v>2217</v>
      </c>
      <c r="G18" s="25">
        <v>389595</v>
      </c>
      <c r="H18" s="25">
        <v>360834</v>
      </c>
      <c r="I18" s="25">
        <v>9283</v>
      </c>
      <c r="J18" s="30">
        <v>76860</v>
      </c>
      <c r="K18" s="30">
        <v>90376</v>
      </c>
      <c r="L18" s="30">
        <v>88031</v>
      </c>
    </row>
    <row r="19" spans="1:12" ht="27.95" customHeight="1">
      <c r="A19" s="33"/>
      <c r="B19" s="32" t="s">
        <v>233</v>
      </c>
      <c r="C19" s="30">
        <v>828</v>
      </c>
      <c r="D19" s="30">
        <v>118639</v>
      </c>
      <c r="E19" s="30">
        <v>87123</v>
      </c>
      <c r="F19" s="30">
        <v>6131</v>
      </c>
      <c r="G19" s="25">
        <v>809616</v>
      </c>
      <c r="H19" s="25">
        <v>699369</v>
      </c>
      <c r="I19" s="25">
        <v>23686</v>
      </c>
      <c r="J19" s="30">
        <v>67977</v>
      </c>
      <c r="K19" s="30">
        <v>79623</v>
      </c>
      <c r="L19" s="30">
        <v>76947</v>
      </c>
    </row>
    <row r="20" spans="1:12" ht="27.95" customHeight="1">
      <c r="A20" s="33"/>
      <c r="B20" s="32" t="s">
        <v>234</v>
      </c>
      <c r="C20" s="30">
        <v>120</v>
      </c>
      <c r="D20" s="30">
        <v>21330</v>
      </c>
      <c r="E20" s="30">
        <v>19939</v>
      </c>
      <c r="F20" s="30">
        <v>932</v>
      </c>
      <c r="G20" s="25">
        <v>120393</v>
      </c>
      <c r="H20" s="25">
        <v>114316</v>
      </c>
      <c r="I20" s="25">
        <v>4860</v>
      </c>
      <c r="J20" s="30">
        <v>56067</v>
      </c>
      <c r="K20" s="30">
        <v>56789</v>
      </c>
      <c r="L20" s="30">
        <v>56718</v>
      </c>
    </row>
    <row r="21" spans="1:12" ht="27.95" customHeight="1">
      <c r="A21" s="33"/>
      <c r="B21" s="32" t="s">
        <v>235</v>
      </c>
      <c r="C21" s="30">
        <v>177</v>
      </c>
      <c r="D21" s="30">
        <v>16146</v>
      </c>
      <c r="E21" s="30">
        <v>15173</v>
      </c>
      <c r="F21" s="30">
        <v>592</v>
      </c>
      <c r="G21" s="25">
        <v>102972</v>
      </c>
      <c r="H21" s="25">
        <v>99336</v>
      </c>
      <c r="I21" s="25">
        <v>2506</v>
      </c>
      <c r="J21" s="30">
        <v>62865</v>
      </c>
      <c r="K21" s="30">
        <v>64588</v>
      </c>
      <c r="L21" s="30">
        <v>63751</v>
      </c>
    </row>
    <row r="22" spans="1:12" ht="27.95" customHeight="1">
      <c r="A22" s="33"/>
      <c r="B22" s="32" t="s">
        <v>236</v>
      </c>
      <c r="C22" s="30">
        <v>153</v>
      </c>
      <c r="D22" s="30">
        <v>14177</v>
      </c>
      <c r="E22" s="30">
        <v>12420</v>
      </c>
      <c r="F22" s="30">
        <v>1741</v>
      </c>
      <c r="G22" s="25">
        <v>119576</v>
      </c>
      <c r="H22" s="25">
        <v>111123</v>
      </c>
      <c r="I22" s="25">
        <v>8275</v>
      </c>
      <c r="J22" s="30">
        <v>84956</v>
      </c>
      <c r="K22" s="30">
        <v>90322</v>
      </c>
      <c r="L22" s="30">
        <v>84963</v>
      </c>
    </row>
    <row r="23" spans="1:12" ht="27.95" customHeight="1">
      <c r="A23" s="33"/>
      <c r="B23" s="32" t="s">
        <v>237</v>
      </c>
      <c r="C23" s="30">
        <v>9</v>
      </c>
      <c r="D23" s="30">
        <v>1491</v>
      </c>
      <c r="E23" s="30">
        <v>917</v>
      </c>
      <c r="F23" s="30">
        <v>562</v>
      </c>
      <c r="G23" s="25">
        <v>7722</v>
      </c>
      <c r="H23" s="25">
        <v>5267</v>
      </c>
      <c r="I23" s="25">
        <v>2344</v>
      </c>
      <c r="J23" s="30">
        <v>51341</v>
      </c>
      <c r="K23" s="30">
        <v>57752</v>
      </c>
      <c r="L23" s="30">
        <v>51046</v>
      </c>
    </row>
    <row r="24" spans="1:12" ht="27.95" customHeight="1">
      <c r="A24" s="33"/>
      <c r="B24" s="32" t="s">
        <v>238</v>
      </c>
      <c r="C24" s="30">
        <v>71</v>
      </c>
      <c r="D24" s="30">
        <v>16382</v>
      </c>
      <c r="E24" s="30">
        <v>14393</v>
      </c>
      <c r="F24" s="30">
        <v>383</v>
      </c>
      <c r="G24" s="25">
        <v>113854</v>
      </c>
      <c r="H24" s="25">
        <v>103661</v>
      </c>
      <c r="I24" s="25">
        <v>1680</v>
      </c>
      <c r="J24" s="30">
        <v>70660</v>
      </c>
      <c r="K24" s="30">
        <v>73021</v>
      </c>
      <c r="L24" s="30">
        <v>72186</v>
      </c>
    </row>
    <row r="25" spans="1:12" ht="27.95" customHeight="1">
      <c r="A25" s="33"/>
      <c r="B25" s="32" t="s">
        <v>239</v>
      </c>
      <c r="C25" s="30">
        <v>35</v>
      </c>
      <c r="D25" s="30">
        <v>11736</v>
      </c>
      <c r="E25" s="30">
        <v>11642</v>
      </c>
      <c r="F25" s="30">
        <v>54</v>
      </c>
      <c r="G25" s="25">
        <v>45100</v>
      </c>
      <c r="H25" s="25">
        <v>44690</v>
      </c>
      <c r="I25" s="25">
        <v>339</v>
      </c>
      <c r="J25" s="30">
        <v>38146</v>
      </c>
      <c r="K25" s="30">
        <v>38021</v>
      </c>
      <c r="L25" s="30">
        <v>38176</v>
      </c>
    </row>
    <row r="26" spans="1:12" ht="27.95" customHeight="1">
      <c r="A26" s="34"/>
      <c r="B26" s="35" t="s">
        <v>240</v>
      </c>
      <c r="C26" s="56">
        <v>79</v>
      </c>
      <c r="D26" s="56">
        <v>2795</v>
      </c>
      <c r="E26" s="56">
        <v>2795</v>
      </c>
      <c r="F26" s="56"/>
      <c r="G26" s="21">
        <v>18162</v>
      </c>
      <c r="H26" s="21">
        <v>18162</v>
      </c>
      <c r="I26" s="21">
        <v>0</v>
      </c>
      <c r="J26" s="56">
        <v>66093</v>
      </c>
      <c r="K26" s="56">
        <v>66093</v>
      </c>
      <c r="L26" s="56">
        <v>66093</v>
      </c>
    </row>
  </sheetData>
  <mergeCells count="20">
    <mergeCell ref="C1:H1"/>
    <mergeCell ref="I1:L1"/>
    <mergeCell ref="C2:F2"/>
    <mergeCell ref="G2:H2"/>
    <mergeCell ref="I2:K2"/>
    <mergeCell ref="A10:B10"/>
    <mergeCell ref="A11:B11"/>
    <mergeCell ref="A12:B12"/>
    <mergeCell ref="A13:B13"/>
    <mergeCell ref="C3:C4"/>
    <mergeCell ref="A5:B5"/>
    <mergeCell ref="A6:B6"/>
    <mergeCell ref="A7:B7"/>
    <mergeCell ref="A8:B8"/>
    <mergeCell ref="A9:B9"/>
    <mergeCell ref="D3:D4"/>
    <mergeCell ref="G3:G4"/>
    <mergeCell ref="J3:J4"/>
    <mergeCell ref="L3:L4"/>
    <mergeCell ref="A3:B4"/>
  </mergeCells>
  <phoneticPr fontId="43" type="noConversion"/>
  <printOptions horizontalCentered="1"/>
  <pageMargins left="0.59" right="0.59" top="0.71" bottom="0.71" header="0.51" footer="0.51"/>
  <pageSetup paperSize="9" orientation="portrait" blackAndWhite="1"/>
  <headerFooter scaleWithDoc="0" alignWithMargins="0"/>
  <colBreaks count="1" manualBreakCount="1">
    <brk id="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IR27"/>
  <sheetViews>
    <sheetView showGridLines="0" showZeros="0" workbookViewId="0">
      <selection activeCell="P12" sqref="P12"/>
    </sheetView>
  </sheetViews>
  <sheetFormatPr defaultColWidth="7" defaultRowHeight="14.25"/>
  <cols>
    <col min="1" max="1" width="1.625" customWidth="1"/>
    <col min="2" max="2" width="17" style="3" customWidth="1"/>
    <col min="3" max="3" width="8.5" style="4" customWidth="1"/>
    <col min="4" max="5" width="9" style="4" customWidth="1"/>
    <col min="6" max="9" width="9.875" style="4" customWidth="1"/>
    <col min="10" max="252" width="7" style="4" customWidth="1"/>
  </cols>
  <sheetData>
    <row r="1" spans="1:9" s="1" customFormat="1" ht="24.95" customHeight="1">
      <c r="B1" s="262" t="s">
        <v>246</v>
      </c>
      <c r="C1" s="262"/>
      <c r="D1" s="262"/>
      <c r="E1" s="262"/>
      <c r="F1" s="262"/>
      <c r="G1" s="262"/>
      <c r="H1" s="262"/>
      <c r="I1" s="262"/>
    </row>
    <row r="2" spans="1:9" ht="20.100000000000001" customHeight="1">
      <c r="B2" s="260" t="str">
        <f>'4-11分县区城镇单位'!I2</f>
        <v>（2018年）</v>
      </c>
      <c r="C2" s="260"/>
      <c r="D2" s="260"/>
      <c r="E2" s="260"/>
      <c r="F2" s="260"/>
      <c r="G2" s="260"/>
      <c r="H2" s="260"/>
      <c r="I2" s="260"/>
    </row>
    <row r="3" spans="1:9" ht="15" customHeight="1">
      <c r="A3" s="273" t="s">
        <v>217</v>
      </c>
      <c r="B3" s="255"/>
      <c r="C3" s="257" t="s">
        <v>57</v>
      </c>
      <c r="D3" s="251" t="s">
        <v>58</v>
      </c>
      <c r="E3" s="26"/>
      <c r="F3" s="251" t="s">
        <v>59</v>
      </c>
      <c r="G3" s="26"/>
      <c r="H3" s="251" t="s">
        <v>60</v>
      </c>
      <c r="I3" s="8"/>
    </row>
    <row r="4" spans="1:9" ht="39.950000000000003" customHeight="1">
      <c r="A4" s="274"/>
      <c r="B4" s="256"/>
      <c r="C4" s="258"/>
      <c r="D4" s="252"/>
      <c r="E4" s="27" t="s">
        <v>183</v>
      </c>
      <c r="F4" s="252"/>
      <c r="G4" s="27" t="s">
        <v>183</v>
      </c>
      <c r="H4" s="252"/>
      <c r="I4" s="39" t="s">
        <v>184</v>
      </c>
    </row>
    <row r="5" spans="1:9" s="2" customFormat="1" ht="27.95" customHeight="1">
      <c r="A5" s="278" t="s">
        <v>220</v>
      </c>
      <c r="B5" s="279"/>
      <c r="C5" s="41">
        <v>3809</v>
      </c>
      <c r="D5" s="41">
        <v>321799</v>
      </c>
      <c r="E5" s="41">
        <v>286161</v>
      </c>
      <c r="F5" s="42">
        <v>2296789</v>
      </c>
      <c r="G5" s="42">
        <v>2182184</v>
      </c>
      <c r="H5" s="41">
        <v>71876</v>
      </c>
      <c r="I5" s="41">
        <v>73955</v>
      </c>
    </row>
    <row r="6" spans="1:9" s="2" customFormat="1" ht="27.95" customHeight="1">
      <c r="A6" s="271" t="s">
        <v>221</v>
      </c>
      <c r="B6" s="272"/>
      <c r="C6" s="43">
        <v>410</v>
      </c>
      <c r="D6" s="43">
        <v>31213</v>
      </c>
      <c r="E6" s="43">
        <v>26867</v>
      </c>
      <c r="F6" s="44">
        <v>228854</v>
      </c>
      <c r="G6" s="44">
        <v>218379</v>
      </c>
      <c r="H6" s="43">
        <v>74424</v>
      </c>
      <c r="I6" s="48">
        <v>78850</v>
      </c>
    </row>
    <row r="7" spans="1:9" ht="27.95" customHeight="1">
      <c r="A7" s="271" t="s">
        <v>222</v>
      </c>
      <c r="B7" s="272"/>
      <c r="C7" s="43">
        <v>290</v>
      </c>
      <c r="D7" s="43">
        <v>21355</v>
      </c>
      <c r="E7" s="43">
        <v>19754</v>
      </c>
      <c r="F7" s="44">
        <v>141160</v>
      </c>
      <c r="G7" s="44">
        <v>136664</v>
      </c>
      <c r="H7" s="43">
        <v>65382</v>
      </c>
      <c r="I7" s="43">
        <v>67232</v>
      </c>
    </row>
    <row r="8" spans="1:9" ht="27.95" customHeight="1">
      <c r="A8" s="271" t="s">
        <v>255</v>
      </c>
      <c r="B8" s="272"/>
      <c r="C8" s="43">
        <v>279</v>
      </c>
      <c r="D8" s="43">
        <v>14488</v>
      </c>
      <c r="E8" s="43">
        <v>13938</v>
      </c>
      <c r="F8" s="44">
        <v>110705</v>
      </c>
      <c r="G8" s="44">
        <v>109709</v>
      </c>
      <c r="H8" s="43">
        <v>76804</v>
      </c>
      <c r="I8" s="43">
        <v>78494</v>
      </c>
    </row>
    <row r="9" spans="1:9" ht="27.95" customHeight="1">
      <c r="A9" s="271" t="s">
        <v>223</v>
      </c>
      <c r="B9" s="272"/>
      <c r="C9" s="43">
        <v>273</v>
      </c>
      <c r="D9" s="43">
        <v>15043</v>
      </c>
      <c r="E9" s="43">
        <v>14658</v>
      </c>
      <c r="F9" s="44">
        <v>94726</v>
      </c>
      <c r="G9" s="44">
        <v>93537</v>
      </c>
      <c r="H9" s="43">
        <v>63472</v>
      </c>
      <c r="I9" s="43">
        <v>63524</v>
      </c>
    </row>
    <row r="10" spans="1:9" ht="27.95" customHeight="1">
      <c r="A10" s="271" t="s">
        <v>224</v>
      </c>
      <c r="B10" s="272"/>
      <c r="C10" s="43">
        <v>174</v>
      </c>
      <c r="D10" s="43">
        <v>12763</v>
      </c>
      <c r="E10" s="43">
        <v>10587</v>
      </c>
      <c r="F10" s="44">
        <v>92338</v>
      </c>
      <c r="G10" s="44">
        <v>83275</v>
      </c>
      <c r="H10" s="43">
        <v>74090</v>
      </c>
      <c r="I10" s="43">
        <v>77122</v>
      </c>
    </row>
    <row r="11" spans="1:9" s="2" customFormat="1" ht="27.95" customHeight="1">
      <c r="A11" s="271" t="s">
        <v>225</v>
      </c>
      <c r="B11" s="272"/>
      <c r="C11" s="43">
        <v>265</v>
      </c>
      <c r="D11" s="43">
        <v>15056</v>
      </c>
      <c r="E11" s="43">
        <v>12866</v>
      </c>
      <c r="F11" s="44">
        <v>107609</v>
      </c>
      <c r="G11" s="44">
        <v>101734</v>
      </c>
      <c r="H11" s="43">
        <v>71787</v>
      </c>
      <c r="I11" s="43">
        <v>79343</v>
      </c>
    </row>
    <row r="12" spans="1:9" ht="27.95" customHeight="1">
      <c r="A12" s="271" t="s">
        <v>226</v>
      </c>
      <c r="B12" s="272"/>
      <c r="C12" s="43">
        <v>285</v>
      </c>
      <c r="D12" s="43">
        <v>17480</v>
      </c>
      <c r="E12" s="43">
        <v>16761</v>
      </c>
      <c r="F12" s="44">
        <v>109455</v>
      </c>
      <c r="G12" s="44">
        <v>107548</v>
      </c>
      <c r="H12" s="43">
        <v>64215</v>
      </c>
      <c r="I12" s="43">
        <v>65048</v>
      </c>
    </row>
    <row r="13" spans="1:9" ht="27.95" customHeight="1">
      <c r="A13" s="271" t="s">
        <v>227</v>
      </c>
      <c r="B13" s="272"/>
      <c r="C13" s="45">
        <v>1833</v>
      </c>
      <c r="D13" s="45">
        <v>194401</v>
      </c>
      <c r="E13" s="45">
        <v>170730</v>
      </c>
      <c r="F13" s="44">
        <v>1411942</v>
      </c>
      <c r="G13" s="44">
        <v>1331338</v>
      </c>
      <c r="H13" s="44">
        <v>73017</v>
      </c>
      <c r="I13" s="44">
        <v>74680</v>
      </c>
    </row>
    <row r="14" spans="1:9" ht="27.95" customHeight="1">
      <c r="A14" s="14"/>
      <c r="B14" s="32" t="s">
        <v>228</v>
      </c>
      <c r="C14" s="43">
        <v>4</v>
      </c>
      <c r="D14" s="43">
        <v>5192</v>
      </c>
      <c r="E14" s="43">
        <v>4370</v>
      </c>
      <c r="F14" s="44">
        <v>38778</v>
      </c>
      <c r="G14" s="44">
        <v>35206</v>
      </c>
      <c r="H14" s="43">
        <v>74402</v>
      </c>
      <c r="I14" s="43">
        <v>74402</v>
      </c>
    </row>
    <row r="15" spans="1:9" ht="27.95" customHeight="1">
      <c r="A15" s="14"/>
      <c r="B15" s="32" t="s">
        <v>229</v>
      </c>
      <c r="C15" s="43">
        <v>141</v>
      </c>
      <c r="D15" s="43">
        <v>26573</v>
      </c>
      <c r="E15" s="43">
        <v>24322</v>
      </c>
      <c r="F15" s="44">
        <v>101038</v>
      </c>
      <c r="G15" s="44">
        <v>94067</v>
      </c>
      <c r="H15" s="43">
        <v>38053</v>
      </c>
      <c r="I15" s="43">
        <v>38428</v>
      </c>
    </row>
    <row r="16" spans="1:9" ht="27.95" customHeight="1">
      <c r="A16" s="33"/>
      <c r="B16" s="32" t="s">
        <v>230</v>
      </c>
      <c r="C16" s="43">
        <v>300</v>
      </c>
      <c r="D16" s="43">
        <v>20488</v>
      </c>
      <c r="E16" s="43">
        <v>14152</v>
      </c>
      <c r="F16" s="44">
        <v>143774</v>
      </c>
      <c r="G16" s="44">
        <v>122725</v>
      </c>
      <c r="H16" s="43">
        <v>71408</v>
      </c>
      <c r="I16" s="43">
        <v>72262</v>
      </c>
    </row>
    <row r="17" spans="1:9" ht="27.95" customHeight="1">
      <c r="A17" s="33"/>
      <c r="B17" s="32" t="s">
        <v>231</v>
      </c>
      <c r="C17" s="43">
        <v>354</v>
      </c>
      <c r="D17" s="43">
        <v>32640</v>
      </c>
      <c r="E17" s="43">
        <v>31939</v>
      </c>
      <c r="F17" s="44">
        <v>264895</v>
      </c>
      <c r="G17" s="44">
        <v>262663</v>
      </c>
      <c r="H17" s="43">
        <v>82092</v>
      </c>
      <c r="I17" s="43">
        <v>82584</v>
      </c>
    </row>
    <row r="18" spans="1:9" ht="27.95" customHeight="1">
      <c r="A18" s="33"/>
      <c r="B18" s="32" t="s">
        <v>232</v>
      </c>
      <c r="C18" s="43">
        <v>131</v>
      </c>
      <c r="D18" s="43">
        <v>17188</v>
      </c>
      <c r="E18" s="43">
        <v>15823</v>
      </c>
      <c r="F18" s="44">
        <v>179443</v>
      </c>
      <c r="G18" s="44">
        <v>172514</v>
      </c>
      <c r="H18" s="43">
        <v>104852</v>
      </c>
      <c r="I18" s="43">
        <v>107031</v>
      </c>
    </row>
    <row r="19" spans="1:9" ht="27.95" customHeight="1">
      <c r="A19" s="33"/>
      <c r="B19" s="32" t="s">
        <v>233</v>
      </c>
      <c r="C19" s="43">
        <v>511</v>
      </c>
      <c r="D19" s="43">
        <v>60059</v>
      </c>
      <c r="E19" s="43">
        <v>51772</v>
      </c>
      <c r="F19" s="44">
        <v>463236</v>
      </c>
      <c r="G19" s="44">
        <v>439309</v>
      </c>
      <c r="H19" s="43">
        <v>77093</v>
      </c>
      <c r="I19" s="43">
        <v>80536</v>
      </c>
    </row>
    <row r="20" spans="1:9" ht="27.95" customHeight="1">
      <c r="A20" s="33"/>
      <c r="B20" s="32" t="s">
        <v>234</v>
      </c>
      <c r="C20" s="43">
        <v>82</v>
      </c>
      <c r="D20" s="43">
        <v>11465</v>
      </c>
      <c r="E20" s="43">
        <v>10422</v>
      </c>
      <c r="F20" s="44">
        <v>79722</v>
      </c>
      <c r="G20" s="44">
        <v>75107</v>
      </c>
      <c r="H20" s="43">
        <v>69342</v>
      </c>
      <c r="I20" s="43">
        <v>70658</v>
      </c>
    </row>
    <row r="21" spans="1:9" ht="27.95" customHeight="1">
      <c r="A21" s="33"/>
      <c r="B21" s="32" t="s">
        <v>235</v>
      </c>
      <c r="C21" s="43">
        <v>125</v>
      </c>
      <c r="D21" s="43">
        <v>7408</v>
      </c>
      <c r="E21" s="43">
        <v>6867</v>
      </c>
      <c r="F21" s="44">
        <v>56054</v>
      </c>
      <c r="G21" s="44">
        <v>54272</v>
      </c>
      <c r="H21" s="43">
        <v>75657</v>
      </c>
      <c r="I21" s="43">
        <v>77720</v>
      </c>
    </row>
    <row r="22" spans="1:9" ht="27.95" customHeight="1">
      <c r="A22" s="33"/>
      <c r="B22" s="32" t="s">
        <v>236</v>
      </c>
      <c r="C22" s="43">
        <v>84</v>
      </c>
      <c r="D22" s="43">
        <v>3779</v>
      </c>
      <c r="E22" s="43">
        <v>3040</v>
      </c>
      <c r="F22" s="44">
        <v>26083</v>
      </c>
      <c r="G22" s="44">
        <v>23750</v>
      </c>
      <c r="H22" s="43">
        <v>70589</v>
      </c>
      <c r="I22" s="43">
        <v>70568</v>
      </c>
    </row>
    <row r="23" spans="1:9" ht="27.95" customHeight="1">
      <c r="A23" s="33"/>
      <c r="B23" s="32" t="s">
        <v>237</v>
      </c>
      <c r="C23" s="43">
        <v>1</v>
      </c>
      <c r="D23" s="43">
        <v>357</v>
      </c>
      <c r="E23" s="43">
        <v>239</v>
      </c>
      <c r="F23" s="44">
        <v>1740</v>
      </c>
      <c r="G23" s="44">
        <v>1374</v>
      </c>
      <c r="H23" s="43">
        <v>56129</v>
      </c>
      <c r="I23" s="43">
        <v>56129</v>
      </c>
    </row>
    <row r="24" spans="1:9" ht="27.95" customHeight="1">
      <c r="A24" s="33"/>
      <c r="B24" s="32" t="s">
        <v>238</v>
      </c>
      <c r="C24" s="43">
        <v>13</v>
      </c>
      <c r="D24" s="43">
        <v>4414</v>
      </c>
      <c r="E24" s="43">
        <v>2983</v>
      </c>
      <c r="F24" s="44">
        <v>29049</v>
      </c>
      <c r="G24" s="44">
        <v>22282</v>
      </c>
      <c r="H24" s="43">
        <v>69049</v>
      </c>
      <c r="I24" s="43">
        <v>75839</v>
      </c>
    </row>
    <row r="25" spans="1:9" ht="27.95" customHeight="1">
      <c r="A25" s="33"/>
      <c r="B25" s="32" t="s">
        <v>239</v>
      </c>
      <c r="C25" s="43">
        <v>14</v>
      </c>
      <c r="D25" s="43">
        <v>2464</v>
      </c>
      <c r="E25" s="43">
        <v>2427</v>
      </c>
      <c r="F25" s="44">
        <v>11257</v>
      </c>
      <c r="G25" s="44">
        <v>11196</v>
      </c>
      <c r="H25" s="43">
        <v>44866</v>
      </c>
      <c r="I25" s="43">
        <v>45092</v>
      </c>
    </row>
    <row r="26" spans="1:9" ht="27.95" customHeight="1">
      <c r="A26" s="34"/>
      <c r="B26" s="35" t="s">
        <v>240</v>
      </c>
      <c r="C26" s="46">
        <v>73</v>
      </c>
      <c r="D26" s="46">
        <v>2374</v>
      </c>
      <c r="E26" s="46">
        <v>2374</v>
      </c>
      <c r="F26" s="47">
        <v>16873</v>
      </c>
      <c r="G26" s="47">
        <v>16873</v>
      </c>
      <c r="H26" s="46">
        <v>71015</v>
      </c>
      <c r="I26" s="46">
        <v>71015</v>
      </c>
    </row>
    <row r="27" spans="1:9">
      <c r="A27" s="37"/>
      <c r="B27" s="38"/>
    </row>
  </sheetData>
  <mergeCells count="16">
    <mergeCell ref="B1:I1"/>
    <mergeCell ref="B2:I2"/>
    <mergeCell ref="A5:B5"/>
    <mergeCell ref="A6:B6"/>
    <mergeCell ref="A7:B7"/>
    <mergeCell ref="A13:B13"/>
    <mergeCell ref="C3:C4"/>
    <mergeCell ref="D3:D4"/>
    <mergeCell ref="F3:F4"/>
    <mergeCell ref="H3:H4"/>
    <mergeCell ref="A3:B4"/>
    <mergeCell ref="A8:B8"/>
    <mergeCell ref="A9:B9"/>
    <mergeCell ref="A10:B10"/>
    <mergeCell ref="A11:B11"/>
    <mergeCell ref="A12:B12"/>
  </mergeCells>
  <phoneticPr fontId="43" type="noConversion"/>
  <printOptions horizontalCentered="1"/>
  <pageMargins left="0.59" right="0.59" top="0.71" bottom="0.71" header="0.51" footer="0.51"/>
  <pageSetup paperSize="9" orientation="portrait" blackAndWhite="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IR27"/>
  <sheetViews>
    <sheetView showGridLines="0" showZeros="0" tabSelected="1" workbookViewId="0">
      <selection activeCell="J10" sqref="J10"/>
    </sheetView>
  </sheetViews>
  <sheetFormatPr defaultColWidth="7" defaultRowHeight="14.25"/>
  <cols>
    <col min="1" max="1" width="1.625" customWidth="1"/>
    <col min="2" max="2" width="16" style="3" customWidth="1"/>
    <col min="3" max="9" width="9.375" style="4" customWidth="1"/>
    <col min="10" max="252" width="7" style="4" customWidth="1"/>
  </cols>
  <sheetData>
    <row r="1" spans="1:9" s="1" customFormat="1" ht="24.95" customHeight="1">
      <c r="B1" s="262" t="s">
        <v>247</v>
      </c>
      <c r="C1" s="262"/>
      <c r="D1" s="262"/>
      <c r="E1" s="262"/>
      <c r="F1" s="262"/>
      <c r="G1" s="262"/>
      <c r="H1" s="262"/>
      <c r="I1" s="262"/>
    </row>
    <row r="2" spans="1:9" ht="20.100000000000001" customHeight="1">
      <c r="B2" s="260" t="str">
        <f>'4-12分县区城镇国有单位'!B2</f>
        <v>（2018年）</v>
      </c>
      <c r="C2" s="260"/>
      <c r="D2" s="260"/>
      <c r="E2" s="260"/>
      <c r="F2" s="260"/>
      <c r="G2" s="260"/>
      <c r="H2" s="260"/>
      <c r="I2" s="260"/>
    </row>
    <row r="3" spans="1:9" ht="15" customHeight="1">
      <c r="A3" s="273" t="s">
        <v>217</v>
      </c>
      <c r="B3" s="255"/>
      <c r="C3" s="257" t="s">
        <v>57</v>
      </c>
      <c r="D3" s="251" t="s">
        <v>58</v>
      </c>
      <c r="E3" s="26"/>
      <c r="F3" s="251" t="s">
        <v>59</v>
      </c>
      <c r="G3" s="26"/>
      <c r="H3" s="251" t="s">
        <v>60</v>
      </c>
      <c r="I3" s="8"/>
    </row>
    <row r="4" spans="1:9" ht="39.950000000000003" customHeight="1">
      <c r="A4" s="274"/>
      <c r="B4" s="256"/>
      <c r="C4" s="258"/>
      <c r="D4" s="252"/>
      <c r="E4" s="27" t="s">
        <v>183</v>
      </c>
      <c r="F4" s="252"/>
      <c r="G4" s="27" t="s">
        <v>183</v>
      </c>
      <c r="H4" s="252"/>
      <c r="I4" s="39" t="s">
        <v>248</v>
      </c>
    </row>
    <row r="5" spans="1:9" s="2" customFormat="1" ht="27.75" customHeight="1">
      <c r="A5" s="278" t="s">
        <v>220</v>
      </c>
      <c r="B5" s="279"/>
      <c r="C5" s="28">
        <v>98</v>
      </c>
      <c r="D5" s="28">
        <v>12996</v>
      </c>
      <c r="E5" s="28">
        <v>11264</v>
      </c>
      <c r="F5" s="24">
        <v>57747</v>
      </c>
      <c r="G5" s="24">
        <v>43585</v>
      </c>
      <c r="H5" s="28">
        <v>43176</v>
      </c>
      <c r="I5" s="28">
        <v>43394</v>
      </c>
    </row>
    <row r="6" spans="1:9" s="2" customFormat="1" ht="27.75" customHeight="1">
      <c r="A6" s="271" t="s">
        <v>221</v>
      </c>
      <c r="B6" s="272"/>
      <c r="C6" s="29">
        <v>4</v>
      </c>
      <c r="D6" s="29">
        <v>406</v>
      </c>
      <c r="E6" s="29">
        <v>406</v>
      </c>
      <c r="F6" s="25">
        <v>1704</v>
      </c>
      <c r="G6" s="25">
        <v>1704</v>
      </c>
      <c r="H6" s="29">
        <v>42293</v>
      </c>
      <c r="I6" s="40">
        <v>42293</v>
      </c>
    </row>
    <row r="7" spans="1:9" ht="27.75" customHeight="1">
      <c r="A7" s="271" t="s">
        <v>222</v>
      </c>
      <c r="B7" s="272"/>
      <c r="C7" s="29">
        <v>2</v>
      </c>
      <c r="D7" s="29">
        <v>335</v>
      </c>
      <c r="E7" s="29">
        <v>330</v>
      </c>
      <c r="F7" s="25">
        <v>1633</v>
      </c>
      <c r="G7" s="25">
        <v>1627</v>
      </c>
      <c r="H7" s="29">
        <v>48024</v>
      </c>
      <c r="I7" s="29">
        <v>48024</v>
      </c>
    </row>
    <row r="8" spans="1:9" ht="27.75" customHeight="1">
      <c r="A8" s="275" t="s">
        <v>257</v>
      </c>
      <c r="B8" s="272"/>
      <c r="C8" s="29"/>
      <c r="D8" s="29"/>
      <c r="E8" s="29"/>
      <c r="F8" s="25"/>
      <c r="G8" s="25"/>
      <c r="H8" s="29"/>
      <c r="I8" s="29"/>
    </row>
    <row r="9" spans="1:9" ht="27.75" customHeight="1">
      <c r="A9" s="271" t="s">
        <v>223</v>
      </c>
      <c r="B9" s="272"/>
      <c r="C9" s="29">
        <v>11</v>
      </c>
      <c r="D9" s="29">
        <v>264</v>
      </c>
      <c r="E9" s="29">
        <v>251</v>
      </c>
      <c r="F9" s="25">
        <v>1046</v>
      </c>
      <c r="G9" s="25">
        <v>1020</v>
      </c>
      <c r="H9" s="29">
        <v>39327</v>
      </c>
      <c r="I9" s="29">
        <v>40300</v>
      </c>
    </row>
    <row r="10" spans="1:9" ht="27.75" customHeight="1">
      <c r="A10" s="271" t="s">
        <v>224</v>
      </c>
      <c r="B10" s="272"/>
      <c r="C10" s="29">
        <v>8</v>
      </c>
      <c r="D10" s="29">
        <v>178</v>
      </c>
      <c r="E10" s="29">
        <v>57</v>
      </c>
      <c r="F10" s="25">
        <v>497</v>
      </c>
      <c r="G10" s="25">
        <v>238</v>
      </c>
      <c r="H10" s="29">
        <v>27606</v>
      </c>
      <c r="I10" s="29">
        <v>27754</v>
      </c>
    </row>
    <row r="11" spans="1:9" s="2" customFormat="1" ht="27.75" customHeight="1">
      <c r="A11" s="271" t="s">
        <v>225</v>
      </c>
      <c r="B11" s="272"/>
      <c r="C11" s="29">
        <v>3</v>
      </c>
      <c r="D11" s="29">
        <v>1068</v>
      </c>
      <c r="E11" s="29">
        <v>104</v>
      </c>
      <c r="F11" s="25">
        <v>12399</v>
      </c>
      <c r="G11" s="25">
        <v>524</v>
      </c>
      <c r="H11" s="29">
        <v>116096</v>
      </c>
      <c r="I11" s="29">
        <v>116096</v>
      </c>
    </row>
    <row r="12" spans="1:9" ht="27.75" customHeight="1">
      <c r="A12" s="271" t="s">
        <v>226</v>
      </c>
      <c r="B12" s="272"/>
      <c r="C12" s="29">
        <v>1</v>
      </c>
      <c r="D12" s="29">
        <v>15</v>
      </c>
      <c r="E12" s="29">
        <v>15</v>
      </c>
      <c r="F12" s="25">
        <v>34</v>
      </c>
      <c r="G12" s="25">
        <v>34</v>
      </c>
      <c r="H12" s="29">
        <v>22800</v>
      </c>
      <c r="I12" s="29">
        <v>22800</v>
      </c>
    </row>
    <row r="13" spans="1:9" ht="27.75" customHeight="1">
      <c r="A13" s="271" t="s">
        <v>227</v>
      </c>
      <c r="B13" s="272"/>
      <c r="C13" s="30">
        <v>69</v>
      </c>
      <c r="D13" s="30">
        <v>10730</v>
      </c>
      <c r="E13" s="30">
        <v>10101</v>
      </c>
      <c r="F13" s="25">
        <v>40434</v>
      </c>
      <c r="G13" s="25">
        <v>38438</v>
      </c>
      <c r="H13" s="31">
        <v>36417</v>
      </c>
      <c r="I13" s="31">
        <v>36560</v>
      </c>
    </row>
    <row r="14" spans="1:9" ht="27.75" customHeight="1">
      <c r="A14" s="225"/>
      <c r="B14" s="283" t="s">
        <v>258</v>
      </c>
      <c r="C14" s="30"/>
      <c r="D14" s="30"/>
      <c r="E14" s="30"/>
      <c r="F14" s="25"/>
      <c r="G14" s="25"/>
      <c r="H14" s="31"/>
      <c r="I14" s="31"/>
    </row>
    <row r="15" spans="1:9" ht="27.75" customHeight="1">
      <c r="A15" s="14"/>
      <c r="B15" s="32" t="s">
        <v>229</v>
      </c>
      <c r="C15" s="30">
        <v>3</v>
      </c>
      <c r="D15" s="30">
        <v>20</v>
      </c>
      <c r="E15" s="30">
        <v>20</v>
      </c>
      <c r="F15" s="25">
        <v>120</v>
      </c>
      <c r="G15" s="25">
        <v>120</v>
      </c>
      <c r="H15" s="31">
        <v>59900</v>
      </c>
      <c r="I15" s="31">
        <v>59900</v>
      </c>
    </row>
    <row r="16" spans="1:9" ht="27.75" customHeight="1">
      <c r="A16" s="33"/>
      <c r="B16" s="32" t="s">
        <v>230</v>
      </c>
      <c r="C16" s="29">
        <v>8</v>
      </c>
      <c r="D16" s="29">
        <v>1070</v>
      </c>
      <c r="E16" s="29">
        <v>866</v>
      </c>
      <c r="F16" s="25">
        <v>4753</v>
      </c>
      <c r="G16" s="25">
        <v>3994</v>
      </c>
      <c r="H16" s="29">
        <v>44136</v>
      </c>
      <c r="I16" s="29">
        <v>44694</v>
      </c>
    </row>
    <row r="17" spans="1:9" ht="27.75" customHeight="1">
      <c r="A17" s="33"/>
      <c r="B17" s="32" t="s">
        <v>231</v>
      </c>
      <c r="C17" s="29">
        <v>1</v>
      </c>
      <c r="D17" s="29">
        <v>22</v>
      </c>
      <c r="E17" s="29">
        <v>22</v>
      </c>
      <c r="F17" s="25">
        <v>132</v>
      </c>
      <c r="G17" s="25">
        <v>132</v>
      </c>
      <c r="H17" s="29">
        <v>60000</v>
      </c>
      <c r="I17" s="29">
        <v>60000</v>
      </c>
    </row>
    <row r="18" spans="1:9" ht="27.75" customHeight="1">
      <c r="A18" s="33"/>
      <c r="B18" s="32" t="s">
        <v>232</v>
      </c>
      <c r="C18" s="29">
        <v>16</v>
      </c>
      <c r="D18" s="29">
        <v>3132</v>
      </c>
      <c r="E18" s="29">
        <v>3123</v>
      </c>
      <c r="F18" s="25">
        <v>10224</v>
      </c>
      <c r="G18" s="25">
        <v>10208</v>
      </c>
      <c r="H18" s="29">
        <v>31891</v>
      </c>
      <c r="I18" s="29">
        <v>31891</v>
      </c>
    </row>
    <row r="19" spans="1:9" ht="27.75" customHeight="1">
      <c r="A19" s="33"/>
      <c r="B19" s="32" t="s">
        <v>233</v>
      </c>
      <c r="C19" s="29">
        <v>16</v>
      </c>
      <c r="D19" s="29">
        <v>2492</v>
      </c>
      <c r="E19" s="29">
        <v>2297</v>
      </c>
      <c r="F19" s="25">
        <v>13470</v>
      </c>
      <c r="G19" s="25">
        <v>12926</v>
      </c>
      <c r="H19" s="29">
        <v>50038</v>
      </c>
      <c r="I19" s="29">
        <v>50618</v>
      </c>
    </row>
    <row r="20" spans="1:9" ht="27.75" customHeight="1">
      <c r="A20" s="33"/>
      <c r="B20" s="32" t="s">
        <v>234</v>
      </c>
      <c r="C20" s="29">
        <v>14</v>
      </c>
      <c r="D20" s="29">
        <v>3367</v>
      </c>
      <c r="E20" s="29">
        <v>3284</v>
      </c>
      <c r="F20" s="25">
        <v>9365</v>
      </c>
      <c r="G20" s="25">
        <v>9104</v>
      </c>
      <c r="H20" s="29">
        <v>27034</v>
      </c>
      <c r="I20" s="29">
        <v>27011</v>
      </c>
    </row>
    <row r="21" spans="1:9" ht="27.75" customHeight="1">
      <c r="A21" s="33"/>
      <c r="B21" s="32" t="s">
        <v>235</v>
      </c>
      <c r="C21" s="29">
        <v>8</v>
      </c>
      <c r="D21" s="29">
        <v>509</v>
      </c>
      <c r="E21" s="29">
        <v>401</v>
      </c>
      <c r="F21" s="25">
        <v>1816</v>
      </c>
      <c r="G21" s="25">
        <v>1443</v>
      </c>
      <c r="H21" s="29">
        <v>35118</v>
      </c>
      <c r="I21" s="29">
        <v>35211</v>
      </c>
    </row>
    <row r="22" spans="1:9" ht="27.75" customHeight="1">
      <c r="A22" s="33"/>
      <c r="B22" s="32" t="s">
        <v>236</v>
      </c>
      <c r="C22" s="29">
        <v>1</v>
      </c>
      <c r="D22" s="29">
        <v>59</v>
      </c>
      <c r="E22" s="29">
        <v>29</v>
      </c>
      <c r="F22" s="25">
        <v>205</v>
      </c>
      <c r="G22" s="25">
        <v>162</v>
      </c>
      <c r="H22" s="29">
        <v>43532</v>
      </c>
      <c r="I22" s="29">
        <v>44578</v>
      </c>
    </row>
    <row r="23" spans="1:9" ht="27.75" customHeight="1">
      <c r="A23" s="226"/>
      <c r="B23" s="284" t="s">
        <v>259</v>
      </c>
      <c r="C23" s="29"/>
      <c r="D23" s="29"/>
      <c r="E23" s="29"/>
      <c r="F23" s="25"/>
      <c r="G23" s="25"/>
      <c r="H23" s="29"/>
      <c r="I23" s="29"/>
    </row>
    <row r="24" spans="1:9" ht="27.75" customHeight="1">
      <c r="A24" s="33"/>
      <c r="B24" s="32" t="s">
        <v>238</v>
      </c>
      <c r="C24" s="29">
        <v>1</v>
      </c>
      <c r="D24" s="29">
        <v>39</v>
      </c>
      <c r="E24" s="29">
        <v>39</v>
      </c>
      <c r="F24" s="25">
        <v>220</v>
      </c>
      <c r="G24" s="25">
        <v>220</v>
      </c>
      <c r="H24" s="29">
        <v>56462</v>
      </c>
      <c r="I24" s="29">
        <v>56462</v>
      </c>
    </row>
    <row r="25" spans="1:9" ht="27.75" customHeight="1">
      <c r="A25" s="226"/>
      <c r="B25" s="227" t="s">
        <v>239</v>
      </c>
      <c r="C25" s="40">
        <v>1</v>
      </c>
      <c r="D25" s="40">
        <v>20</v>
      </c>
      <c r="E25" s="40">
        <v>20</v>
      </c>
      <c r="F25" s="17">
        <v>129</v>
      </c>
      <c r="G25" s="17">
        <v>129</v>
      </c>
      <c r="H25" s="40">
        <v>68053</v>
      </c>
      <c r="I25" s="40">
        <v>68053</v>
      </c>
    </row>
    <row r="26" spans="1:9" ht="27.75" customHeight="1" thickBot="1">
      <c r="A26" s="34"/>
      <c r="B26" s="285" t="s">
        <v>260</v>
      </c>
      <c r="C26" s="36"/>
      <c r="D26" s="36"/>
      <c r="E26" s="36"/>
      <c r="F26" s="21"/>
      <c r="G26" s="21"/>
      <c r="H26" s="36"/>
      <c r="I26" s="36"/>
    </row>
    <row r="27" spans="1:9">
      <c r="A27" s="37"/>
    </row>
  </sheetData>
  <mergeCells count="16">
    <mergeCell ref="A8:B8"/>
    <mergeCell ref="B1:I1"/>
    <mergeCell ref="B2:I2"/>
    <mergeCell ref="A5:B5"/>
    <mergeCell ref="A6:B6"/>
    <mergeCell ref="A7:B7"/>
    <mergeCell ref="C3:C4"/>
    <mergeCell ref="D3:D4"/>
    <mergeCell ref="F3:F4"/>
    <mergeCell ref="H3:H4"/>
    <mergeCell ref="A3:B4"/>
    <mergeCell ref="A9:B9"/>
    <mergeCell ref="A10:B10"/>
    <mergeCell ref="A11:B11"/>
    <mergeCell ref="A12:B12"/>
    <mergeCell ref="A13:B13"/>
  </mergeCells>
  <phoneticPr fontId="43" type="noConversion"/>
  <printOptions horizont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IR71"/>
  <sheetViews>
    <sheetView showGridLines="0" showZeros="0" workbookViewId="0">
      <selection activeCell="A8" sqref="A8:B8"/>
    </sheetView>
  </sheetViews>
  <sheetFormatPr defaultColWidth="7" defaultRowHeight="14.25"/>
  <cols>
    <col min="1" max="1" width="1.625" customWidth="1"/>
    <col min="2" max="2" width="16.75" style="3" customWidth="1"/>
    <col min="3" max="3" width="8" style="4" customWidth="1"/>
    <col min="4" max="5" width="8.125" style="4" customWidth="1"/>
    <col min="6" max="7" width="10.25" style="4" customWidth="1"/>
    <col min="8" max="8" width="9.875" style="4" customWidth="1"/>
    <col min="9" max="9" width="10.625" style="4" customWidth="1"/>
    <col min="10" max="252" width="7" style="4" customWidth="1"/>
  </cols>
  <sheetData>
    <row r="1" spans="1:9" s="1" customFormat="1" ht="24.95" customHeight="1">
      <c r="B1" s="262" t="s">
        <v>249</v>
      </c>
      <c r="C1" s="262"/>
      <c r="D1" s="262"/>
      <c r="E1" s="262"/>
      <c r="F1" s="262"/>
      <c r="G1" s="262"/>
      <c r="H1" s="262"/>
      <c r="I1" s="262"/>
    </row>
    <row r="2" spans="1:9" ht="20.100000000000001" customHeight="1">
      <c r="B2" s="260" t="str">
        <f>'4-13分县区城镇集体单位'!B2</f>
        <v>（2018年）</v>
      </c>
      <c r="C2" s="260"/>
      <c r="D2" s="260"/>
      <c r="E2" s="260"/>
      <c r="F2" s="260"/>
      <c r="G2" s="260"/>
      <c r="H2" s="260"/>
      <c r="I2" s="260"/>
    </row>
    <row r="3" spans="1:9" ht="15" customHeight="1">
      <c r="A3" s="273" t="s">
        <v>217</v>
      </c>
      <c r="B3" s="255"/>
      <c r="C3" s="257" t="s">
        <v>57</v>
      </c>
      <c r="D3" s="251" t="s">
        <v>58</v>
      </c>
      <c r="E3" s="26"/>
      <c r="F3" s="251" t="s">
        <v>59</v>
      </c>
      <c r="G3" s="26"/>
      <c r="H3" s="251" t="s">
        <v>60</v>
      </c>
      <c r="I3" s="8"/>
    </row>
    <row r="4" spans="1:9" ht="39.950000000000003" customHeight="1">
      <c r="A4" s="274"/>
      <c r="B4" s="256"/>
      <c r="C4" s="258"/>
      <c r="D4" s="252"/>
      <c r="E4" s="27" t="s">
        <v>183</v>
      </c>
      <c r="F4" s="252"/>
      <c r="G4" s="27" t="s">
        <v>183</v>
      </c>
      <c r="H4" s="252"/>
      <c r="I4" s="39" t="s">
        <v>248</v>
      </c>
    </row>
    <row r="5" spans="1:9" s="2" customFormat="1" ht="28.15" customHeight="1">
      <c r="A5" s="278" t="s">
        <v>220</v>
      </c>
      <c r="B5" s="279"/>
      <c r="C5" s="28">
        <v>1255</v>
      </c>
      <c r="D5" s="28">
        <v>451223</v>
      </c>
      <c r="E5" s="28">
        <v>391700</v>
      </c>
      <c r="F5" s="24">
        <v>3304348</v>
      </c>
      <c r="G5" s="24">
        <v>3035616</v>
      </c>
      <c r="H5" s="28">
        <v>72752</v>
      </c>
      <c r="I5" s="28">
        <v>75997</v>
      </c>
    </row>
    <row r="6" spans="1:9" s="2" customFormat="1" ht="28.15" customHeight="1">
      <c r="A6" s="271" t="s">
        <v>221</v>
      </c>
      <c r="B6" s="272"/>
      <c r="C6" s="29">
        <v>52</v>
      </c>
      <c r="D6" s="29">
        <v>18399</v>
      </c>
      <c r="E6" s="29">
        <v>16840</v>
      </c>
      <c r="F6" s="25">
        <v>162923</v>
      </c>
      <c r="G6" s="25">
        <v>154491</v>
      </c>
      <c r="H6" s="29">
        <v>87279</v>
      </c>
      <c r="I6" s="40">
        <v>87407</v>
      </c>
    </row>
    <row r="7" spans="1:9" ht="28.15" customHeight="1">
      <c r="A7" s="271" t="s">
        <v>222</v>
      </c>
      <c r="B7" s="272"/>
      <c r="C7" s="29">
        <v>85</v>
      </c>
      <c r="D7" s="29">
        <v>18542</v>
      </c>
      <c r="E7" s="29">
        <v>15880</v>
      </c>
      <c r="F7" s="25">
        <v>81178</v>
      </c>
      <c r="G7" s="25">
        <v>69958</v>
      </c>
      <c r="H7" s="29">
        <v>47531</v>
      </c>
      <c r="I7" s="29">
        <v>47620</v>
      </c>
    </row>
    <row r="8" spans="1:9" ht="28.15" customHeight="1">
      <c r="A8" s="271" t="s">
        <v>255</v>
      </c>
      <c r="B8" s="272"/>
      <c r="C8" s="29">
        <v>16</v>
      </c>
      <c r="D8" s="29">
        <v>11058</v>
      </c>
      <c r="E8" s="29">
        <v>10955</v>
      </c>
      <c r="F8" s="25">
        <v>57057</v>
      </c>
      <c r="G8" s="25">
        <v>56637</v>
      </c>
      <c r="H8" s="29">
        <v>42935</v>
      </c>
      <c r="I8" s="29">
        <v>42935</v>
      </c>
    </row>
    <row r="9" spans="1:9" ht="28.15" customHeight="1">
      <c r="A9" s="271" t="s">
        <v>223</v>
      </c>
      <c r="B9" s="272"/>
      <c r="C9" s="29">
        <v>36</v>
      </c>
      <c r="D9" s="29">
        <v>16324</v>
      </c>
      <c r="E9" s="29">
        <v>16035</v>
      </c>
      <c r="F9" s="25">
        <v>80592</v>
      </c>
      <c r="G9" s="25">
        <v>78964</v>
      </c>
      <c r="H9" s="29">
        <v>50531</v>
      </c>
      <c r="I9" s="29">
        <v>50574</v>
      </c>
    </row>
    <row r="10" spans="1:9" ht="28.15" customHeight="1">
      <c r="A10" s="271" t="s">
        <v>224</v>
      </c>
      <c r="B10" s="272"/>
      <c r="C10" s="29">
        <v>43</v>
      </c>
      <c r="D10" s="29">
        <v>8984</v>
      </c>
      <c r="E10" s="29">
        <v>7599</v>
      </c>
      <c r="F10" s="25">
        <v>38301</v>
      </c>
      <c r="G10" s="25">
        <v>33271</v>
      </c>
      <c r="H10" s="29">
        <v>44116</v>
      </c>
      <c r="I10" s="29">
        <v>45930</v>
      </c>
    </row>
    <row r="11" spans="1:9" s="2" customFormat="1" ht="28.15" customHeight="1">
      <c r="A11" s="271" t="s">
        <v>225</v>
      </c>
      <c r="B11" s="272"/>
      <c r="C11" s="29">
        <v>37</v>
      </c>
      <c r="D11" s="29">
        <v>11675</v>
      </c>
      <c r="E11" s="29">
        <v>10827</v>
      </c>
      <c r="F11" s="25">
        <v>56229</v>
      </c>
      <c r="G11" s="25">
        <v>53295</v>
      </c>
      <c r="H11" s="29">
        <v>47907</v>
      </c>
      <c r="I11" s="29">
        <v>49408</v>
      </c>
    </row>
    <row r="12" spans="1:9" ht="28.15" customHeight="1">
      <c r="A12" s="271" t="s">
        <v>226</v>
      </c>
      <c r="B12" s="272"/>
      <c r="C12" s="29">
        <v>47</v>
      </c>
      <c r="D12" s="29">
        <v>8546</v>
      </c>
      <c r="E12" s="29">
        <v>8320</v>
      </c>
      <c r="F12" s="25">
        <v>45451</v>
      </c>
      <c r="G12" s="25">
        <v>44794</v>
      </c>
      <c r="H12" s="29">
        <v>51029</v>
      </c>
      <c r="I12" s="29">
        <v>51134</v>
      </c>
    </row>
    <row r="13" spans="1:9" ht="28.15" customHeight="1">
      <c r="A13" s="271" t="s">
        <v>227</v>
      </c>
      <c r="B13" s="272"/>
      <c r="C13" s="30">
        <v>939</v>
      </c>
      <c r="D13" s="30">
        <v>357695</v>
      </c>
      <c r="E13" s="30">
        <v>305244</v>
      </c>
      <c r="F13" s="25">
        <v>2782617</v>
      </c>
      <c r="G13" s="25">
        <v>2544206</v>
      </c>
      <c r="H13" s="31">
        <v>77320</v>
      </c>
      <c r="I13" s="31">
        <v>81692</v>
      </c>
    </row>
    <row r="14" spans="1:9" ht="28.15" customHeight="1">
      <c r="A14" s="14"/>
      <c r="B14" s="32" t="s">
        <v>228</v>
      </c>
      <c r="C14" s="30">
        <v>13</v>
      </c>
      <c r="D14" s="30">
        <v>88216</v>
      </c>
      <c r="E14" s="30">
        <v>80213</v>
      </c>
      <c r="F14" s="25">
        <v>800114</v>
      </c>
      <c r="G14" s="25">
        <v>738125</v>
      </c>
      <c r="H14" s="30">
        <v>88003</v>
      </c>
      <c r="I14" s="30">
        <v>88071</v>
      </c>
    </row>
    <row r="15" spans="1:9" ht="28.15" customHeight="1">
      <c r="A15" s="14"/>
      <c r="B15" s="32" t="s">
        <v>229</v>
      </c>
      <c r="C15" s="29">
        <v>142</v>
      </c>
      <c r="D15" s="29">
        <v>72171</v>
      </c>
      <c r="E15" s="29">
        <v>67204</v>
      </c>
      <c r="F15" s="25">
        <v>676398</v>
      </c>
      <c r="G15" s="25">
        <v>650866</v>
      </c>
      <c r="H15" s="29">
        <v>95349</v>
      </c>
      <c r="I15" s="29">
        <v>96366</v>
      </c>
    </row>
    <row r="16" spans="1:9" ht="28.15" customHeight="1">
      <c r="A16" s="33"/>
      <c r="B16" s="32" t="s">
        <v>230</v>
      </c>
      <c r="C16" s="29">
        <v>64</v>
      </c>
      <c r="D16" s="29">
        <v>21979</v>
      </c>
      <c r="E16" s="29">
        <v>21416</v>
      </c>
      <c r="F16" s="25">
        <v>132785</v>
      </c>
      <c r="G16" s="25">
        <v>130438</v>
      </c>
      <c r="H16" s="29">
        <v>61606</v>
      </c>
      <c r="I16" s="29">
        <v>61728</v>
      </c>
    </row>
    <row r="17" spans="1:9" ht="28.15" customHeight="1">
      <c r="A17" s="33"/>
      <c r="B17" s="32" t="s">
        <v>231</v>
      </c>
      <c r="C17" s="29">
        <v>64</v>
      </c>
      <c r="D17" s="29">
        <v>41023</v>
      </c>
      <c r="E17" s="29">
        <v>37348</v>
      </c>
      <c r="F17" s="25">
        <v>345215</v>
      </c>
      <c r="G17" s="25">
        <v>318889</v>
      </c>
      <c r="H17" s="29">
        <v>82676</v>
      </c>
      <c r="I17" s="29">
        <v>83339</v>
      </c>
    </row>
    <row r="18" spans="1:9" ht="28.15" customHeight="1">
      <c r="A18" s="33"/>
      <c r="B18" s="32" t="s">
        <v>232</v>
      </c>
      <c r="C18" s="29">
        <v>128</v>
      </c>
      <c r="D18" s="29">
        <v>30416</v>
      </c>
      <c r="E18" s="29">
        <v>20855</v>
      </c>
      <c r="F18" s="25">
        <v>199928</v>
      </c>
      <c r="G18" s="25">
        <v>178112</v>
      </c>
      <c r="H18" s="29">
        <v>65833</v>
      </c>
      <c r="I18" s="29">
        <v>82360</v>
      </c>
    </row>
    <row r="19" spans="1:9" ht="28.15" customHeight="1">
      <c r="A19" s="33"/>
      <c r="B19" s="32" t="s">
        <v>233</v>
      </c>
      <c r="C19" s="29">
        <v>301</v>
      </c>
      <c r="D19" s="29">
        <v>56088</v>
      </c>
      <c r="E19" s="29">
        <v>33054</v>
      </c>
      <c r="F19" s="25">
        <v>332910</v>
      </c>
      <c r="G19" s="25">
        <v>247133</v>
      </c>
      <c r="H19" s="29">
        <v>59109</v>
      </c>
      <c r="I19" s="29">
        <v>73140</v>
      </c>
    </row>
    <row r="20" spans="1:9" ht="28.15" customHeight="1">
      <c r="A20" s="33"/>
      <c r="B20" s="32" t="s">
        <v>234</v>
      </c>
      <c r="C20" s="29">
        <v>24</v>
      </c>
      <c r="D20" s="29">
        <v>6498</v>
      </c>
      <c r="E20" s="29">
        <v>6233</v>
      </c>
      <c r="F20" s="25">
        <v>31306</v>
      </c>
      <c r="G20" s="25">
        <v>30105</v>
      </c>
      <c r="H20" s="29">
        <v>48075</v>
      </c>
      <c r="I20" s="29">
        <v>48307</v>
      </c>
    </row>
    <row r="21" spans="1:9" ht="28.15" customHeight="1">
      <c r="A21" s="33"/>
      <c r="B21" s="32" t="s">
        <v>235</v>
      </c>
      <c r="C21" s="29">
        <v>44</v>
      </c>
      <c r="D21" s="29">
        <v>8229</v>
      </c>
      <c r="E21" s="29">
        <v>7905</v>
      </c>
      <c r="F21" s="25">
        <v>45102</v>
      </c>
      <c r="G21" s="25">
        <v>43622</v>
      </c>
      <c r="H21" s="29">
        <v>53350</v>
      </c>
      <c r="I21" s="29">
        <v>53571</v>
      </c>
    </row>
    <row r="22" spans="1:9" ht="28.15" customHeight="1">
      <c r="A22" s="33"/>
      <c r="B22" s="32" t="s">
        <v>236</v>
      </c>
      <c r="C22" s="29">
        <v>68</v>
      </c>
      <c r="D22" s="29">
        <v>10339</v>
      </c>
      <c r="E22" s="29">
        <v>9351</v>
      </c>
      <c r="F22" s="25">
        <v>93289</v>
      </c>
      <c r="G22" s="25">
        <v>87211</v>
      </c>
      <c r="H22" s="29">
        <v>90282</v>
      </c>
      <c r="I22" s="29">
        <v>90289</v>
      </c>
    </row>
    <row r="23" spans="1:9" ht="28.15" customHeight="1">
      <c r="A23" s="33"/>
      <c r="B23" s="32" t="s">
        <v>237</v>
      </c>
      <c r="C23" s="29">
        <v>8</v>
      </c>
      <c r="D23" s="29">
        <v>1134</v>
      </c>
      <c r="E23" s="29">
        <v>678</v>
      </c>
      <c r="F23" s="25">
        <v>5982</v>
      </c>
      <c r="G23" s="25">
        <v>3893</v>
      </c>
      <c r="H23" s="29">
        <v>50098</v>
      </c>
      <c r="I23" s="29">
        <v>49711</v>
      </c>
    </row>
    <row r="24" spans="1:9" ht="28.15" customHeight="1">
      <c r="A24" s="33"/>
      <c r="B24" s="32" t="s">
        <v>238</v>
      </c>
      <c r="C24" s="29">
        <v>57</v>
      </c>
      <c r="D24" s="29">
        <v>11929</v>
      </c>
      <c r="E24" s="29">
        <v>11371</v>
      </c>
      <c r="F24" s="25">
        <v>84585</v>
      </c>
      <c r="G24" s="25">
        <v>81159</v>
      </c>
      <c r="H24" s="29">
        <v>71277</v>
      </c>
      <c r="I24" s="29">
        <v>71315</v>
      </c>
    </row>
    <row r="25" spans="1:9" ht="28.15" customHeight="1">
      <c r="A25" s="33"/>
      <c r="B25" s="32" t="s">
        <v>239</v>
      </c>
      <c r="C25" s="29">
        <v>20</v>
      </c>
      <c r="D25" s="29">
        <v>9252</v>
      </c>
      <c r="E25" s="29">
        <v>9195</v>
      </c>
      <c r="F25" s="25">
        <v>33714</v>
      </c>
      <c r="G25" s="25">
        <v>33364</v>
      </c>
      <c r="H25" s="29">
        <v>36271</v>
      </c>
      <c r="I25" s="29">
        <v>36267</v>
      </c>
    </row>
    <row r="26" spans="1:9" ht="28.15" customHeight="1">
      <c r="A26" s="34"/>
      <c r="B26" s="35" t="s">
        <v>240</v>
      </c>
      <c r="C26" s="36">
        <v>6</v>
      </c>
      <c r="D26" s="36">
        <v>421</v>
      </c>
      <c r="E26" s="36">
        <v>421</v>
      </c>
      <c r="F26" s="21">
        <v>1289</v>
      </c>
      <c r="G26" s="21">
        <v>1289</v>
      </c>
      <c r="H26" s="36">
        <v>34656</v>
      </c>
      <c r="I26" s="36">
        <v>34656</v>
      </c>
    </row>
    <row r="27" spans="1:9" ht="29.1" customHeight="1">
      <c r="A27" s="37"/>
      <c r="B27" s="38"/>
    </row>
    <row r="28" spans="1:9" ht="29.1" customHeight="1"/>
    <row r="29" spans="1:9" ht="29.1" customHeight="1"/>
    <row r="30" spans="1:9" ht="29.1" customHeight="1"/>
    <row r="31" spans="1:9" ht="29.1" customHeight="1"/>
    <row r="32" spans="1:9" ht="29.1" customHeight="1"/>
    <row r="33" ht="29.1" customHeight="1"/>
    <row r="34" ht="29.1" customHeight="1"/>
    <row r="35" ht="29.1" customHeight="1"/>
    <row r="36" ht="29.1" customHeight="1"/>
    <row r="37" ht="29.1" customHeight="1"/>
    <row r="38" ht="29.1" customHeight="1"/>
    <row r="39" ht="29.1" customHeight="1"/>
    <row r="40" ht="29.1" customHeight="1"/>
    <row r="41" ht="29.1" customHeight="1"/>
    <row r="42" ht="29.1" customHeight="1"/>
    <row r="43" ht="29.1" customHeight="1"/>
    <row r="44" ht="29.1" customHeight="1"/>
    <row r="45" ht="29.1" customHeight="1"/>
    <row r="46" ht="29.1" customHeight="1"/>
    <row r="47" ht="29.1" customHeight="1"/>
    <row r="48" ht="29.1" customHeight="1"/>
    <row r="49" ht="29.1" customHeight="1"/>
    <row r="50" ht="29.1" customHeight="1"/>
    <row r="51" ht="29.1" customHeight="1"/>
    <row r="52" ht="29.1" customHeight="1"/>
    <row r="53" ht="29.1" customHeight="1"/>
    <row r="54" ht="29.1" customHeight="1"/>
    <row r="55" ht="29.1" customHeight="1"/>
    <row r="56" ht="29.1" customHeight="1"/>
    <row r="57" ht="29.1" customHeight="1"/>
    <row r="58" ht="29.1" customHeight="1"/>
    <row r="59" ht="29.1" customHeight="1"/>
    <row r="60" ht="29.1" customHeight="1"/>
    <row r="61" ht="29.1" customHeight="1"/>
    <row r="62" ht="29.1" customHeight="1"/>
    <row r="63" ht="29.1" customHeight="1"/>
    <row r="64" ht="29.1" customHeight="1"/>
    <row r="65" ht="29.1" customHeight="1"/>
    <row r="66" ht="29.1" customHeight="1"/>
    <row r="67" ht="29.1" customHeight="1"/>
    <row r="68" ht="29.1" customHeight="1"/>
    <row r="69" ht="29.1" customHeight="1"/>
    <row r="70" ht="29.1" customHeight="1"/>
    <row r="71" ht="29.1" customHeight="1"/>
  </sheetData>
  <mergeCells count="16">
    <mergeCell ref="B1:I1"/>
    <mergeCell ref="B2:I2"/>
    <mergeCell ref="A5:B5"/>
    <mergeCell ref="A6:B6"/>
    <mergeCell ref="A7:B7"/>
    <mergeCell ref="A13:B13"/>
    <mergeCell ref="C3:C4"/>
    <mergeCell ref="D3:D4"/>
    <mergeCell ref="F3:F4"/>
    <mergeCell ref="H3:H4"/>
    <mergeCell ref="A3:B4"/>
    <mergeCell ref="A8:B8"/>
    <mergeCell ref="A9:B9"/>
    <mergeCell ref="A10:B10"/>
    <mergeCell ref="A11:B11"/>
    <mergeCell ref="A12:B12"/>
  </mergeCells>
  <phoneticPr fontId="43" type="noConversion"/>
  <printOptions horizont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J24"/>
  <sheetViews>
    <sheetView showGridLines="0" showZeros="0" workbookViewId="0">
      <selection activeCell="L6" sqref="L6"/>
    </sheetView>
  </sheetViews>
  <sheetFormatPr defaultColWidth="7" defaultRowHeight="12.75"/>
  <cols>
    <col min="1" max="1" width="1.625" style="3" customWidth="1"/>
    <col min="2" max="2" width="15.625" style="3" customWidth="1"/>
    <col min="3" max="3" width="10.25" style="4" customWidth="1"/>
    <col min="4" max="4" width="9.5" style="4" customWidth="1"/>
    <col min="5" max="5" width="9" style="4" customWidth="1"/>
    <col min="6" max="8" width="7.625" style="4" customWidth="1"/>
    <col min="9" max="9" width="7.375" style="4" customWidth="1"/>
    <col min="10" max="10" width="8.5" style="4"/>
    <col min="11" max="16384" width="7" style="4"/>
  </cols>
  <sheetData>
    <row r="1" spans="1:10" s="1" customFormat="1" ht="24.95" customHeight="1">
      <c r="A1" s="262" t="s">
        <v>250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10" ht="20.100000000000001" customHeight="1">
      <c r="A2" s="261" t="s">
        <v>251</v>
      </c>
      <c r="B2" s="261"/>
      <c r="C2" s="261"/>
      <c r="D2" s="261"/>
      <c r="E2" s="261"/>
      <c r="F2" s="261"/>
      <c r="G2" s="261"/>
      <c r="H2" s="261"/>
      <c r="I2" s="261"/>
      <c r="J2" s="261"/>
    </row>
    <row r="3" spans="1:10" ht="20.100000000000001" customHeight="1">
      <c r="A3" s="273" t="s">
        <v>217</v>
      </c>
      <c r="B3" s="255"/>
      <c r="C3" s="251" t="s">
        <v>252</v>
      </c>
      <c r="D3" s="7"/>
      <c r="E3" s="273" t="s">
        <v>253</v>
      </c>
      <c r="F3" s="282"/>
      <c r="G3" s="282"/>
      <c r="H3" s="282"/>
      <c r="I3" s="282"/>
      <c r="J3" s="282"/>
    </row>
    <row r="4" spans="1:10" ht="30" customHeight="1">
      <c r="A4" s="274"/>
      <c r="B4" s="256"/>
      <c r="C4" s="258"/>
      <c r="D4" s="10" t="s">
        <v>254</v>
      </c>
      <c r="E4" s="256"/>
      <c r="F4" s="9" t="s">
        <v>5</v>
      </c>
      <c r="G4" s="11" t="s">
        <v>6</v>
      </c>
      <c r="H4" s="11" t="s">
        <v>7</v>
      </c>
      <c r="I4" s="22" t="s">
        <v>8</v>
      </c>
      <c r="J4" s="23" t="s">
        <v>254</v>
      </c>
    </row>
    <row r="5" spans="1:10" s="2" customFormat="1" ht="31.15" customHeight="1">
      <c r="A5" s="278" t="s">
        <v>220</v>
      </c>
      <c r="B5" s="279"/>
      <c r="C5" s="12">
        <v>3380505</v>
      </c>
      <c r="D5" s="13">
        <v>1788665</v>
      </c>
      <c r="E5" s="13">
        <v>2971330</v>
      </c>
      <c r="F5" s="13">
        <v>1187929</v>
      </c>
      <c r="G5" s="13">
        <v>1132395</v>
      </c>
      <c r="H5" s="13">
        <v>651006</v>
      </c>
      <c r="I5" s="13">
        <v>814446</v>
      </c>
      <c r="J5" s="24">
        <v>1595833</v>
      </c>
    </row>
    <row r="6" spans="1:10" s="2" customFormat="1" ht="31.15" customHeight="1">
      <c r="A6" s="271" t="s">
        <v>221</v>
      </c>
      <c r="B6" s="272"/>
      <c r="C6" s="16">
        <v>345926</v>
      </c>
      <c r="D6" s="17">
        <v>188084</v>
      </c>
      <c r="E6" s="17">
        <v>292614</v>
      </c>
      <c r="F6" s="17">
        <v>54889</v>
      </c>
      <c r="G6" s="17">
        <v>157838</v>
      </c>
      <c r="H6" s="17">
        <v>79887</v>
      </c>
      <c r="I6" s="17">
        <v>117298</v>
      </c>
      <c r="J6" s="25">
        <v>163174</v>
      </c>
    </row>
    <row r="7" spans="1:10" ht="31.15" customHeight="1">
      <c r="A7" s="271" t="s">
        <v>222</v>
      </c>
      <c r="B7" s="272"/>
      <c r="C7" s="16">
        <v>394410</v>
      </c>
      <c r="D7" s="17">
        <v>209405</v>
      </c>
      <c r="E7" s="17">
        <v>332827</v>
      </c>
      <c r="F7" s="17">
        <v>109908</v>
      </c>
      <c r="G7" s="17">
        <v>125454</v>
      </c>
      <c r="H7" s="17">
        <v>97465</v>
      </c>
      <c r="I7" s="17">
        <v>90243</v>
      </c>
      <c r="J7" s="25">
        <v>178276</v>
      </c>
    </row>
    <row r="8" spans="1:10" ht="31.15" customHeight="1">
      <c r="A8" s="275" t="s">
        <v>261</v>
      </c>
      <c r="B8" s="272"/>
      <c r="C8" s="16">
        <v>314079</v>
      </c>
      <c r="D8" s="17">
        <v>167672</v>
      </c>
      <c r="E8" s="17">
        <v>288255</v>
      </c>
      <c r="F8" s="17">
        <v>112373</v>
      </c>
      <c r="G8" s="17">
        <v>115881</v>
      </c>
      <c r="H8" s="17">
        <v>60001</v>
      </c>
      <c r="I8" s="17">
        <v>60719</v>
      </c>
      <c r="J8" s="25">
        <v>156364</v>
      </c>
    </row>
    <row r="9" spans="1:10" ht="31.15" customHeight="1">
      <c r="A9" s="271" t="s">
        <v>223</v>
      </c>
      <c r="B9" s="272"/>
      <c r="C9" s="16">
        <v>327359</v>
      </c>
      <c r="D9" s="17">
        <v>173523</v>
      </c>
      <c r="E9" s="17">
        <v>290816</v>
      </c>
      <c r="F9" s="17">
        <v>190645</v>
      </c>
      <c r="G9" s="17">
        <v>65837</v>
      </c>
      <c r="H9" s="17">
        <v>34334</v>
      </c>
      <c r="I9" s="17">
        <v>45424</v>
      </c>
      <c r="J9" s="25">
        <v>155604</v>
      </c>
    </row>
    <row r="10" spans="1:10" ht="31.15" customHeight="1">
      <c r="A10" s="271" t="s">
        <v>224</v>
      </c>
      <c r="B10" s="272"/>
      <c r="C10" s="16">
        <v>250420</v>
      </c>
      <c r="D10" s="17">
        <v>127448</v>
      </c>
      <c r="E10" s="17">
        <v>226024</v>
      </c>
      <c r="F10" s="17">
        <v>101532</v>
      </c>
      <c r="G10" s="17">
        <v>64968</v>
      </c>
      <c r="H10" s="17">
        <v>59524</v>
      </c>
      <c r="I10" s="17">
        <v>34654</v>
      </c>
      <c r="J10" s="25">
        <v>116542</v>
      </c>
    </row>
    <row r="11" spans="1:10" s="2" customFormat="1" ht="31.15" customHeight="1">
      <c r="A11" s="271" t="s">
        <v>225</v>
      </c>
      <c r="B11" s="272"/>
      <c r="C11" s="16">
        <v>214586</v>
      </c>
      <c r="D11" s="17">
        <v>115111</v>
      </c>
      <c r="E11" s="17">
        <v>197777</v>
      </c>
      <c r="F11" s="17">
        <v>82920</v>
      </c>
      <c r="G11" s="17">
        <v>72393</v>
      </c>
      <c r="H11" s="17">
        <v>42464</v>
      </c>
      <c r="I11" s="17">
        <v>57003</v>
      </c>
      <c r="J11" s="25">
        <v>108033</v>
      </c>
    </row>
    <row r="12" spans="1:10" ht="31.15" customHeight="1">
      <c r="A12" s="271" t="s">
        <v>226</v>
      </c>
      <c r="B12" s="272"/>
      <c r="C12" s="16">
        <v>383151</v>
      </c>
      <c r="D12" s="17">
        <v>200486</v>
      </c>
      <c r="E12" s="17">
        <v>335077</v>
      </c>
      <c r="F12" s="17">
        <v>96796</v>
      </c>
      <c r="G12" s="17">
        <v>161820</v>
      </c>
      <c r="H12" s="17">
        <v>76461</v>
      </c>
      <c r="I12" s="17">
        <v>126375</v>
      </c>
      <c r="J12" s="25">
        <v>178319</v>
      </c>
    </row>
    <row r="13" spans="1:10" ht="31.15" customHeight="1">
      <c r="A13" s="271" t="s">
        <v>227</v>
      </c>
      <c r="B13" s="272"/>
      <c r="C13" s="16">
        <v>1150574</v>
      </c>
      <c r="D13" s="17">
        <v>606936</v>
      </c>
      <c r="E13" s="17">
        <v>1007940</v>
      </c>
      <c r="F13" s="17">
        <v>438866</v>
      </c>
      <c r="G13" s="17">
        <v>368204</v>
      </c>
      <c r="H13" s="17">
        <v>200870</v>
      </c>
      <c r="I13" s="17">
        <v>282730</v>
      </c>
      <c r="J13" s="25">
        <v>539521</v>
      </c>
    </row>
    <row r="14" spans="1:10" ht="31.15" customHeight="1">
      <c r="A14" s="14"/>
      <c r="B14" s="15" t="s">
        <v>229</v>
      </c>
      <c r="C14" s="16">
        <v>94760</v>
      </c>
      <c r="D14" s="17">
        <v>50013</v>
      </c>
      <c r="E14" s="17">
        <v>86504</v>
      </c>
      <c r="F14" s="17">
        <v>38869</v>
      </c>
      <c r="G14" s="17">
        <v>27835</v>
      </c>
      <c r="H14" s="17">
        <v>19800</v>
      </c>
      <c r="I14" s="17">
        <v>24415</v>
      </c>
      <c r="J14" s="25">
        <v>45984</v>
      </c>
    </row>
    <row r="15" spans="1:10" ht="31.15" customHeight="1">
      <c r="A15" s="14"/>
      <c r="B15" s="15" t="s">
        <v>230</v>
      </c>
      <c r="C15" s="16">
        <v>281943</v>
      </c>
      <c r="D15" s="17">
        <v>149996</v>
      </c>
      <c r="E15" s="17">
        <v>244662</v>
      </c>
      <c r="F15" s="17">
        <v>94961</v>
      </c>
      <c r="G15" s="17">
        <v>103093</v>
      </c>
      <c r="H15" s="17">
        <v>46608</v>
      </c>
      <c r="I15" s="17">
        <v>82135</v>
      </c>
      <c r="J15" s="25">
        <v>134654</v>
      </c>
    </row>
    <row r="16" spans="1:10" ht="31.15" customHeight="1">
      <c r="A16" s="14"/>
      <c r="B16" s="15" t="s">
        <v>231</v>
      </c>
      <c r="C16" s="16">
        <v>377313</v>
      </c>
      <c r="D16" s="17">
        <v>199606</v>
      </c>
      <c r="E16" s="17">
        <v>333469</v>
      </c>
      <c r="F16" s="17">
        <v>170796</v>
      </c>
      <c r="G16" s="17">
        <v>110409</v>
      </c>
      <c r="H16" s="17">
        <v>52264</v>
      </c>
      <c r="I16" s="17">
        <v>84520</v>
      </c>
      <c r="J16" s="25">
        <v>178478</v>
      </c>
    </row>
    <row r="17" spans="1:10" ht="31.15" customHeight="1">
      <c r="A17" s="14"/>
      <c r="B17" s="15" t="s">
        <v>232</v>
      </c>
      <c r="C17" s="16">
        <v>37584</v>
      </c>
      <c r="D17" s="17">
        <v>19151</v>
      </c>
      <c r="E17" s="17">
        <v>32202</v>
      </c>
      <c r="F17" s="17">
        <v>9638</v>
      </c>
      <c r="G17" s="17">
        <v>10427</v>
      </c>
      <c r="H17" s="17">
        <v>12137</v>
      </c>
      <c r="I17" s="17">
        <v>7538</v>
      </c>
      <c r="J17" s="25">
        <v>16057</v>
      </c>
    </row>
    <row r="18" spans="1:10" ht="31.15" customHeight="1">
      <c r="A18" s="14"/>
      <c r="B18" s="15" t="s">
        <v>233</v>
      </c>
      <c r="C18" s="16">
        <v>70435</v>
      </c>
      <c r="D18" s="17">
        <v>35439</v>
      </c>
      <c r="E18" s="17">
        <v>64795</v>
      </c>
      <c r="F18" s="17">
        <v>26628</v>
      </c>
      <c r="G18" s="17">
        <v>22260</v>
      </c>
      <c r="H18" s="17">
        <v>15907</v>
      </c>
      <c r="I18" s="17">
        <v>6700</v>
      </c>
      <c r="J18" s="25">
        <v>32937</v>
      </c>
    </row>
    <row r="19" spans="1:10" ht="31.15" customHeight="1">
      <c r="A19" s="14"/>
      <c r="B19" s="15" t="s">
        <v>234</v>
      </c>
      <c r="C19" s="16">
        <v>75346</v>
      </c>
      <c r="D19" s="17">
        <v>39763</v>
      </c>
      <c r="E19" s="17">
        <v>60677</v>
      </c>
      <c r="F19" s="17">
        <v>25828</v>
      </c>
      <c r="G19" s="17">
        <v>24562</v>
      </c>
      <c r="H19" s="17">
        <v>10287</v>
      </c>
      <c r="I19" s="17">
        <v>21247</v>
      </c>
      <c r="J19" s="25">
        <v>32124</v>
      </c>
    </row>
    <row r="20" spans="1:10" ht="31.15" customHeight="1">
      <c r="A20" s="14"/>
      <c r="B20" s="15" t="s">
        <v>235</v>
      </c>
      <c r="C20" s="16">
        <v>98211</v>
      </c>
      <c r="D20" s="17">
        <v>52184</v>
      </c>
      <c r="E20" s="17">
        <v>82466</v>
      </c>
      <c r="F20" s="17">
        <v>21226</v>
      </c>
      <c r="G20" s="17">
        <v>39930</v>
      </c>
      <c r="H20" s="17">
        <v>21310</v>
      </c>
      <c r="I20" s="17">
        <v>35721</v>
      </c>
      <c r="J20" s="25">
        <v>44566</v>
      </c>
    </row>
    <row r="21" spans="1:10" ht="31.15" customHeight="1">
      <c r="A21" s="14"/>
      <c r="B21" s="15" t="s">
        <v>236</v>
      </c>
      <c r="C21" s="16">
        <v>32706</v>
      </c>
      <c r="D21" s="17">
        <v>16699</v>
      </c>
      <c r="E21" s="17">
        <v>31392</v>
      </c>
      <c r="F21" s="17">
        <v>12545</v>
      </c>
      <c r="G21" s="17">
        <v>8967</v>
      </c>
      <c r="H21" s="17">
        <v>9880</v>
      </c>
      <c r="I21" s="17">
        <v>4773</v>
      </c>
      <c r="J21" s="25">
        <v>16415</v>
      </c>
    </row>
    <row r="22" spans="1:10" ht="31.15" customHeight="1">
      <c r="A22" s="14"/>
      <c r="B22" s="15" t="s">
        <v>238</v>
      </c>
      <c r="C22" s="16">
        <v>44115</v>
      </c>
      <c r="D22" s="17">
        <v>23214</v>
      </c>
      <c r="E22" s="17">
        <v>37761</v>
      </c>
      <c r="F22" s="17">
        <v>22313</v>
      </c>
      <c r="G22" s="17">
        <v>7066</v>
      </c>
      <c r="H22" s="17">
        <v>8382</v>
      </c>
      <c r="I22" s="17">
        <v>3761</v>
      </c>
      <c r="J22" s="25">
        <v>20102</v>
      </c>
    </row>
    <row r="23" spans="1:10" ht="31.15" customHeight="1">
      <c r="A23" s="14"/>
      <c r="B23" s="15" t="s">
        <v>239</v>
      </c>
      <c r="C23" s="16">
        <v>21973</v>
      </c>
      <c r="D23" s="17">
        <v>12301</v>
      </c>
      <c r="E23" s="17">
        <v>19470</v>
      </c>
      <c r="F23" s="17">
        <v>8113</v>
      </c>
      <c r="G23" s="17">
        <v>9559</v>
      </c>
      <c r="H23" s="17">
        <v>1798</v>
      </c>
      <c r="I23" s="17">
        <v>9248</v>
      </c>
      <c r="J23" s="25">
        <v>10464</v>
      </c>
    </row>
    <row r="24" spans="1:10" ht="31.15" customHeight="1">
      <c r="A24" s="18"/>
      <c r="B24" s="19" t="s">
        <v>240</v>
      </c>
      <c r="C24" s="20">
        <v>16188</v>
      </c>
      <c r="D24" s="21">
        <v>8570</v>
      </c>
      <c r="E24" s="21">
        <v>14542</v>
      </c>
      <c r="F24" s="21">
        <v>7949</v>
      </c>
      <c r="G24" s="21">
        <v>4096</v>
      </c>
      <c r="H24" s="21">
        <v>2497</v>
      </c>
      <c r="I24" s="21">
        <v>2672</v>
      </c>
      <c r="J24" s="21">
        <v>7740</v>
      </c>
    </row>
  </sheetData>
  <mergeCells count="15">
    <mergeCell ref="A1:J1"/>
    <mergeCell ref="A2:J2"/>
    <mergeCell ref="F3:J3"/>
    <mergeCell ref="A5:B5"/>
    <mergeCell ref="A6:B6"/>
    <mergeCell ref="A12:B12"/>
    <mergeCell ref="A13:B13"/>
    <mergeCell ref="C3:C4"/>
    <mergeCell ref="E3:E4"/>
    <mergeCell ref="A3:B4"/>
    <mergeCell ref="A7:B7"/>
    <mergeCell ref="A8:B8"/>
    <mergeCell ref="A9:B9"/>
    <mergeCell ref="A10:B10"/>
    <mergeCell ref="A11:B11"/>
  </mergeCells>
  <phoneticPr fontId="43" type="noConversion"/>
  <printOptions horizontalCentered="1"/>
  <pageMargins left="0.59" right="0.59" top="0.71" bottom="0.71" header="0.51" footer="0.51"/>
  <pageSetup paperSize="9" orientation="portrait" blackAndWhite="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IT57"/>
  <sheetViews>
    <sheetView showGridLines="0" showZeros="0" zoomScale="90" zoomScaleNormal="90" workbookViewId="0">
      <selection activeCell="Q17" sqref="Q17"/>
    </sheetView>
  </sheetViews>
  <sheetFormatPr defaultColWidth="9" defaultRowHeight="14.25"/>
  <cols>
    <col min="1" max="1" width="29.5" style="169" customWidth="1"/>
    <col min="2" max="3" width="8.875" style="169" customWidth="1"/>
    <col min="4" max="4" width="10" style="169" customWidth="1"/>
    <col min="5" max="6" width="9" style="169" customWidth="1"/>
    <col min="7" max="11" width="8.625" style="169" customWidth="1"/>
    <col min="12" max="12" width="9.875" style="169" customWidth="1"/>
    <col min="13" max="254" width="9" style="169" customWidth="1"/>
  </cols>
  <sheetData>
    <row r="1" spans="1:254" s="94" customFormat="1" ht="24.95" customHeight="1">
      <c r="B1" s="239" t="s">
        <v>12</v>
      </c>
      <c r="C1" s="239"/>
      <c r="D1" s="239"/>
      <c r="E1" s="239"/>
      <c r="F1" s="170"/>
      <c r="H1" s="240" t="s">
        <v>13</v>
      </c>
      <c r="I1" s="240"/>
      <c r="J1" s="240"/>
      <c r="K1" s="240"/>
      <c r="L1" s="240"/>
    </row>
    <row r="2" spans="1:254" s="161" customFormat="1" ht="20.100000000000001" customHeight="1">
      <c r="A2" s="95"/>
      <c r="B2" s="99"/>
      <c r="C2" s="99"/>
      <c r="D2" s="99"/>
      <c r="E2" s="99"/>
      <c r="G2" s="171" t="s">
        <v>14</v>
      </c>
      <c r="I2" s="99"/>
      <c r="J2" s="241"/>
      <c r="K2" s="241"/>
      <c r="L2" s="171" t="s">
        <v>14</v>
      </c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5"/>
      <c r="CW2" s="95"/>
      <c r="CX2" s="95"/>
      <c r="CY2" s="95"/>
      <c r="CZ2" s="95"/>
      <c r="DA2" s="95"/>
      <c r="DB2" s="95"/>
      <c r="DC2" s="95"/>
      <c r="DD2" s="95"/>
      <c r="DE2" s="95"/>
      <c r="DF2" s="95"/>
      <c r="DG2" s="95"/>
      <c r="DH2" s="95"/>
      <c r="DI2" s="95"/>
      <c r="DJ2" s="95"/>
      <c r="DK2" s="95"/>
      <c r="DL2" s="95"/>
      <c r="DM2" s="95"/>
      <c r="DN2" s="95"/>
      <c r="DO2" s="95"/>
      <c r="DP2" s="95"/>
      <c r="DQ2" s="95"/>
      <c r="DR2" s="95"/>
      <c r="DS2" s="95"/>
      <c r="DT2" s="95"/>
      <c r="DU2" s="95"/>
      <c r="DV2" s="95"/>
      <c r="DW2" s="95"/>
      <c r="DX2" s="95"/>
      <c r="DY2" s="95"/>
      <c r="DZ2" s="95"/>
      <c r="EA2" s="95"/>
      <c r="EB2" s="95"/>
      <c r="EC2" s="95"/>
      <c r="ED2" s="95"/>
      <c r="EE2" s="95"/>
      <c r="EF2" s="95"/>
      <c r="EG2" s="95"/>
      <c r="EH2" s="95"/>
      <c r="EI2" s="95"/>
      <c r="EJ2" s="95"/>
      <c r="EK2" s="95"/>
      <c r="EL2" s="95"/>
      <c r="EM2" s="95"/>
      <c r="EN2" s="95"/>
      <c r="EO2" s="95"/>
      <c r="EP2" s="95"/>
      <c r="EQ2" s="95"/>
      <c r="ER2" s="95"/>
      <c r="ES2" s="95"/>
      <c r="ET2" s="95"/>
      <c r="EU2" s="95"/>
      <c r="EV2" s="95"/>
      <c r="EW2" s="95"/>
      <c r="EX2" s="95"/>
      <c r="EY2" s="95"/>
      <c r="EZ2" s="95"/>
      <c r="FA2" s="95"/>
      <c r="FB2" s="95"/>
      <c r="FC2" s="95"/>
      <c r="FD2" s="95"/>
      <c r="FE2" s="95"/>
      <c r="FF2" s="95"/>
      <c r="FG2" s="95"/>
      <c r="FH2" s="95"/>
      <c r="FI2" s="95"/>
      <c r="FJ2" s="95"/>
      <c r="FK2" s="95"/>
      <c r="FL2" s="95"/>
      <c r="FM2" s="95"/>
      <c r="FN2" s="95"/>
      <c r="FO2" s="95"/>
      <c r="FP2" s="95"/>
      <c r="FQ2" s="95"/>
      <c r="FR2" s="95"/>
      <c r="FS2" s="95"/>
      <c r="FT2" s="95"/>
      <c r="FU2" s="95"/>
      <c r="FV2" s="95"/>
      <c r="FW2" s="95"/>
      <c r="FX2" s="95"/>
      <c r="FY2" s="95"/>
      <c r="FZ2" s="95"/>
      <c r="GA2" s="95"/>
      <c r="GB2" s="95"/>
      <c r="GC2" s="95"/>
      <c r="GD2" s="95"/>
      <c r="GE2" s="95"/>
      <c r="GF2" s="95"/>
      <c r="GG2" s="95"/>
      <c r="GH2" s="95"/>
      <c r="GI2" s="95"/>
      <c r="GJ2" s="95"/>
      <c r="GK2" s="95"/>
      <c r="GL2" s="95"/>
      <c r="GM2" s="95"/>
      <c r="GN2" s="95"/>
      <c r="GO2" s="95"/>
      <c r="GP2" s="95"/>
      <c r="GQ2" s="95"/>
      <c r="GR2" s="95"/>
      <c r="GS2" s="95"/>
      <c r="GT2" s="95"/>
      <c r="GU2" s="95"/>
      <c r="GV2" s="95"/>
      <c r="GW2" s="95"/>
      <c r="GX2" s="95"/>
      <c r="GY2" s="95"/>
      <c r="GZ2" s="95"/>
      <c r="HA2" s="95"/>
      <c r="HB2" s="95"/>
      <c r="HC2" s="95"/>
      <c r="HD2" s="95"/>
      <c r="HE2" s="95"/>
      <c r="HF2" s="95"/>
      <c r="HG2" s="95"/>
      <c r="HH2" s="95"/>
      <c r="HI2" s="95"/>
      <c r="HJ2" s="95"/>
      <c r="HK2" s="95"/>
      <c r="HL2" s="95"/>
      <c r="HM2" s="95"/>
      <c r="HN2" s="95"/>
      <c r="HO2" s="95"/>
      <c r="HP2" s="95"/>
      <c r="HQ2" s="95"/>
      <c r="HR2" s="95"/>
      <c r="HS2" s="95"/>
      <c r="HT2" s="95"/>
      <c r="HU2" s="95"/>
      <c r="HV2" s="95"/>
      <c r="HW2" s="95"/>
      <c r="HX2" s="95"/>
      <c r="HY2" s="95"/>
      <c r="HZ2" s="95"/>
      <c r="IA2" s="95"/>
      <c r="IB2" s="95"/>
      <c r="IC2" s="95"/>
      <c r="ID2" s="95"/>
      <c r="IE2" s="95"/>
      <c r="IF2" s="95"/>
      <c r="IG2" s="95"/>
      <c r="IH2" s="95"/>
      <c r="II2" s="95"/>
      <c r="IJ2" s="95"/>
      <c r="IK2" s="95"/>
      <c r="IL2" s="95"/>
      <c r="IM2" s="95"/>
      <c r="IN2" s="95"/>
      <c r="IO2" s="95"/>
      <c r="IP2" s="95"/>
      <c r="IQ2" s="95"/>
      <c r="IR2" s="95"/>
      <c r="IS2" s="95"/>
      <c r="IT2" s="95"/>
    </row>
    <row r="3" spans="1:254" ht="9.9499999999999993" customHeight="1">
      <c r="A3" s="243" t="s">
        <v>15</v>
      </c>
      <c r="B3" s="245">
        <v>2016</v>
      </c>
      <c r="C3" s="245">
        <v>2017</v>
      </c>
      <c r="D3" s="245">
        <v>2018</v>
      </c>
      <c r="E3" s="8"/>
      <c r="F3" s="8"/>
      <c r="G3" s="51"/>
      <c r="H3" s="8"/>
      <c r="I3" s="51"/>
      <c r="J3" s="8"/>
      <c r="K3" s="190"/>
      <c r="L3" s="249" t="s">
        <v>16</v>
      </c>
    </row>
    <row r="4" spans="1:254" ht="9.9499999999999993" customHeight="1">
      <c r="A4" s="244"/>
      <c r="B4" s="246"/>
      <c r="C4" s="246"/>
      <c r="D4" s="246"/>
      <c r="E4" s="247" t="s">
        <v>17</v>
      </c>
      <c r="F4" s="172"/>
      <c r="G4" s="173"/>
      <c r="H4" s="174"/>
      <c r="I4" s="173"/>
      <c r="J4" s="191"/>
      <c r="K4" s="246" t="s">
        <v>18</v>
      </c>
      <c r="L4" s="250"/>
    </row>
    <row r="5" spans="1:254" ht="30" customHeight="1">
      <c r="A5" s="244"/>
      <c r="B5" s="246"/>
      <c r="C5" s="246"/>
      <c r="D5" s="246"/>
      <c r="E5" s="248"/>
      <c r="F5" s="52" t="s">
        <v>19</v>
      </c>
      <c r="G5" s="175" t="s">
        <v>20</v>
      </c>
      <c r="H5" s="57" t="s">
        <v>21</v>
      </c>
      <c r="I5" s="101" t="s">
        <v>22</v>
      </c>
      <c r="J5" s="52" t="s">
        <v>23</v>
      </c>
      <c r="K5" s="246"/>
      <c r="L5" s="250"/>
    </row>
    <row r="6" spans="1:254" s="168" customFormat="1" ht="21.2" customHeight="1">
      <c r="A6" s="102" t="s">
        <v>24</v>
      </c>
      <c r="B6" s="13">
        <v>4452376</v>
      </c>
      <c r="C6" s="13">
        <v>4393913</v>
      </c>
      <c r="D6" s="13">
        <f t="shared" ref="D6:D13" si="0">E6+K6</f>
        <v>4384893</v>
      </c>
      <c r="E6" s="176">
        <v>1497649</v>
      </c>
      <c r="F6" s="176">
        <v>786018</v>
      </c>
      <c r="G6" s="176">
        <v>283527</v>
      </c>
      <c r="H6" s="176">
        <v>176389</v>
      </c>
      <c r="I6" s="176">
        <v>199468</v>
      </c>
      <c r="J6" s="176">
        <v>52247</v>
      </c>
      <c r="K6" s="13">
        <v>2887244</v>
      </c>
      <c r="L6" s="192">
        <f>D6/C6*100</f>
        <v>99.8</v>
      </c>
    </row>
    <row r="7" spans="1:254" s="168" customFormat="1" ht="21.2" customHeight="1">
      <c r="A7" s="102" t="s">
        <v>25</v>
      </c>
      <c r="B7" s="17"/>
      <c r="C7" s="17"/>
      <c r="D7" s="177">
        <f t="shared" si="0"/>
        <v>0</v>
      </c>
      <c r="E7" s="178"/>
      <c r="F7" s="179"/>
      <c r="G7" s="180"/>
      <c r="H7" s="180"/>
      <c r="I7" s="179"/>
      <c r="J7" s="179"/>
      <c r="K7" s="178"/>
      <c r="L7" s="192"/>
    </row>
    <row r="8" spans="1:254" ht="21.2" customHeight="1">
      <c r="A8" s="110" t="s">
        <v>26</v>
      </c>
      <c r="B8" s="17">
        <v>1238229</v>
      </c>
      <c r="C8" s="17">
        <v>1225321</v>
      </c>
      <c r="D8" s="177">
        <f t="shared" si="0"/>
        <v>1202976</v>
      </c>
      <c r="E8" s="178">
        <v>28524</v>
      </c>
      <c r="F8" s="17">
        <v>14758</v>
      </c>
      <c r="G8" s="17">
        <v>8486</v>
      </c>
      <c r="H8" s="17">
        <v>5280</v>
      </c>
      <c r="I8" s="179"/>
      <c r="J8" s="179"/>
      <c r="K8" s="100">
        <v>1174452</v>
      </c>
      <c r="L8" s="193">
        <f t="shared" ref="L8:L33" si="1">D8/C8*100</f>
        <v>98.2</v>
      </c>
    </row>
    <row r="9" spans="1:254" ht="21.2" customHeight="1">
      <c r="A9" s="105" t="s">
        <v>27</v>
      </c>
      <c r="B9" s="17">
        <v>1730186</v>
      </c>
      <c r="C9" s="17">
        <v>1677795</v>
      </c>
      <c r="D9" s="177">
        <f t="shared" si="0"/>
        <v>1688272</v>
      </c>
      <c r="E9" s="179">
        <f>SUM(E14:E17)</f>
        <v>614069</v>
      </c>
      <c r="F9" s="179">
        <f t="shared" ref="F9:K9" si="2">SUM(F14:F17)</f>
        <v>344368</v>
      </c>
      <c r="G9" s="179">
        <f t="shared" si="2"/>
        <v>161803</v>
      </c>
      <c r="H9" s="179">
        <f t="shared" si="2"/>
        <v>100659</v>
      </c>
      <c r="I9" s="179">
        <f t="shared" si="2"/>
        <v>7239</v>
      </c>
      <c r="J9" s="179">
        <f t="shared" si="2"/>
        <v>0</v>
      </c>
      <c r="K9" s="179">
        <f t="shared" si="2"/>
        <v>1074203</v>
      </c>
      <c r="L9" s="193">
        <f t="shared" si="1"/>
        <v>100.6</v>
      </c>
    </row>
    <row r="10" spans="1:254" ht="21.2" customHeight="1">
      <c r="A10" s="105" t="s">
        <v>28</v>
      </c>
      <c r="B10" s="17">
        <v>1483961</v>
      </c>
      <c r="C10" s="17">
        <v>1490797</v>
      </c>
      <c r="D10" s="177">
        <f t="shared" si="0"/>
        <v>1493645</v>
      </c>
      <c r="E10" s="179">
        <f>SUM(E18:E31)</f>
        <v>855056</v>
      </c>
      <c r="F10" s="179">
        <f t="shared" ref="F10:K10" si="3">SUM(F18:F31)</f>
        <v>426892</v>
      </c>
      <c r="G10" s="179">
        <f t="shared" si="3"/>
        <v>113238</v>
      </c>
      <c r="H10" s="179">
        <f t="shared" si="3"/>
        <v>70450</v>
      </c>
      <c r="I10" s="179">
        <f t="shared" si="3"/>
        <v>192229</v>
      </c>
      <c r="J10" s="179">
        <f t="shared" si="3"/>
        <v>52247</v>
      </c>
      <c r="K10" s="179">
        <f t="shared" si="3"/>
        <v>638589</v>
      </c>
      <c r="L10" s="193">
        <f t="shared" si="1"/>
        <v>100.2</v>
      </c>
    </row>
    <row r="11" spans="1:254" s="168" customFormat="1" ht="21.2" customHeight="1">
      <c r="A11" s="129" t="s">
        <v>29</v>
      </c>
      <c r="B11" s="17"/>
      <c r="C11" s="17"/>
      <c r="D11" s="177">
        <f t="shared" si="0"/>
        <v>0</v>
      </c>
      <c r="E11" s="100"/>
      <c r="F11" s="181"/>
      <c r="G11" s="17"/>
      <c r="H11" s="17"/>
      <c r="I11" s="194"/>
      <c r="J11" s="179"/>
      <c r="K11" s="100"/>
      <c r="L11" s="193"/>
    </row>
    <row r="12" spans="1:254" ht="21.2" customHeight="1">
      <c r="A12" s="105" t="s">
        <v>30</v>
      </c>
      <c r="B12" s="17">
        <v>1238229</v>
      </c>
      <c r="C12" s="17">
        <v>1225321</v>
      </c>
      <c r="D12" s="177">
        <f t="shared" si="0"/>
        <v>1202976</v>
      </c>
      <c r="E12" s="17">
        <f>SUM(F12:J12)</f>
        <v>28524</v>
      </c>
      <c r="F12" s="17">
        <v>14758</v>
      </c>
      <c r="G12" s="17">
        <v>8486</v>
      </c>
      <c r="H12" s="17">
        <v>5280</v>
      </c>
      <c r="I12" s="17"/>
      <c r="J12" s="17"/>
      <c r="K12" s="17">
        <v>1174452</v>
      </c>
      <c r="L12" s="193">
        <f t="shared" si="1"/>
        <v>98.2</v>
      </c>
    </row>
    <row r="13" spans="1:254" ht="21.2" customHeight="1">
      <c r="A13" s="105" t="s">
        <v>31</v>
      </c>
      <c r="B13" s="17">
        <v>1307680</v>
      </c>
      <c r="C13" s="17">
        <f>SUM(C14:C16)</f>
        <v>1288710</v>
      </c>
      <c r="D13" s="177">
        <f t="shared" si="0"/>
        <v>1302761</v>
      </c>
      <c r="E13" s="17">
        <f>SUM(E14:E16)</f>
        <v>536932</v>
      </c>
      <c r="F13" s="17">
        <f t="shared" ref="F13:K13" si="4">SUM(F14:F16)</f>
        <v>305074</v>
      </c>
      <c r="G13" s="17">
        <f t="shared" si="4"/>
        <v>138474</v>
      </c>
      <c r="H13" s="17">
        <f t="shared" si="4"/>
        <v>86145</v>
      </c>
      <c r="I13" s="17">
        <f t="shared" si="4"/>
        <v>7239</v>
      </c>
      <c r="J13" s="17">
        <f t="shared" si="4"/>
        <v>0</v>
      </c>
      <c r="K13" s="17">
        <f t="shared" si="4"/>
        <v>765829</v>
      </c>
      <c r="L13" s="193">
        <f t="shared" si="1"/>
        <v>101.1</v>
      </c>
    </row>
    <row r="14" spans="1:254" ht="21.2" customHeight="1">
      <c r="A14" s="105" t="s">
        <v>32</v>
      </c>
      <c r="B14" s="17">
        <v>249812</v>
      </c>
      <c r="C14" s="17">
        <v>236568</v>
      </c>
      <c r="D14" s="177">
        <v>228431</v>
      </c>
      <c r="E14" s="177">
        <v>102308</v>
      </c>
      <c r="F14" s="177">
        <v>81154</v>
      </c>
      <c r="G14" s="177">
        <v>13041</v>
      </c>
      <c r="H14" s="177">
        <v>8113</v>
      </c>
      <c r="I14" s="177"/>
      <c r="J14" s="177"/>
      <c r="K14" s="100">
        <v>126123</v>
      </c>
      <c r="L14" s="193">
        <f t="shared" si="1"/>
        <v>96.6</v>
      </c>
    </row>
    <row r="15" spans="1:254" ht="21.2" customHeight="1">
      <c r="A15" s="105" t="s">
        <v>33</v>
      </c>
      <c r="B15" s="17">
        <v>1023440</v>
      </c>
      <c r="C15" s="17">
        <v>1016850</v>
      </c>
      <c r="D15" s="177">
        <v>1035986</v>
      </c>
      <c r="E15" s="177">
        <v>409729</v>
      </c>
      <c r="F15" s="177">
        <v>199485</v>
      </c>
      <c r="G15" s="177">
        <v>125149</v>
      </c>
      <c r="H15" s="177">
        <v>77856</v>
      </c>
      <c r="I15" s="177">
        <v>7239</v>
      </c>
      <c r="J15" s="177"/>
      <c r="K15" s="100">
        <v>626257</v>
      </c>
      <c r="L15" s="193">
        <f t="shared" si="1"/>
        <v>101.9</v>
      </c>
    </row>
    <row r="16" spans="1:254" ht="21.2" customHeight="1">
      <c r="A16" s="113" t="s">
        <v>34</v>
      </c>
      <c r="B16" s="17">
        <v>34428</v>
      </c>
      <c r="C16" s="17">
        <v>35292</v>
      </c>
      <c r="D16" s="177">
        <v>38344</v>
      </c>
      <c r="E16" s="177">
        <v>24895</v>
      </c>
      <c r="F16" s="177">
        <v>24435</v>
      </c>
      <c r="G16" s="177">
        <v>284</v>
      </c>
      <c r="H16" s="177">
        <v>176</v>
      </c>
      <c r="I16" s="177"/>
      <c r="J16" s="177"/>
      <c r="K16" s="100">
        <v>13449</v>
      </c>
      <c r="L16" s="193">
        <f t="shared" si="1"/>
        <v>108.6</v>
      </c>
    </row>
    <row r="17" spans="1:12" ht="21.2" customHeight="1">
      <c r="A17" s="105" t="s">
        <v>35</v>
      </c>
      <c r="B17" s="17">
        <v>422506</v>
      </c>
      <c r="C17" s="17">
        <v>389085</v>
      </c>
      <c r="D17" s="177">
        <v>385511</v>
      </c>
      <c r="E17" s="177">
        <v>77137</v>
      </c>
      <c r="F17" s="177">
        <v>39294</v>
      </c>
      <c r="G17" s="177">
        <v>23329</v>
      </c>
      <c r="H17" s="177">
        <v>14514</v>
      </c>
      <c r="I17" s="177"/>
      <c r="J17" s="177"/>
      <c r="K17" s="100">
        <v>308374</v>
      </c>
      <c r="L17" s="193">
        <f t="shared" si="1"/>
        <v>99.1</v>
      </c>
    </row>
    <row r="18" spans="1:12" ht="21.2" customHeight="1">
      <c r="A18" s="105" t="s">
        <v>36</v>
      </c>
      <c r="B18" s="17">
        <v>354673</v>
      </c>
      <c r="C18" s="17">
        <v>350890</v>
      </c>
      <c r="D18" s="177">
        <v>347015</v>
      </c>
      <c r="E18" s="177">
        <v>128460</v>
      </c>
      <c r="F18" s="177">
        <v>29024</v>
      </c>
      <c r="G18" s="177">
        <v>56128</v>
      </c>
      <c r="H18" s="177">
        <v>34918</v>
      </c>
      <c r="I18" s="177">
        <v>8390</v>
      </c>
      <c r="J18" s="177"/>
      <c r="K18" s="194">
        <v>218555</v>
      </c>
      <c r="L18" s="193">
        <f t="shared" si="1"/>
        <v>98.9</v>
      </c>
    </row>
    <row r="19" spans="1:12" ht="21.2" customHeight="1">
      <c r="A19" s="105" t="s">
        <v>37</v>
      </c>
      <c r="B19" s="17">
        <v>268996</v>
      </c>
      <c r="C19" s="17">
        <v>262189</v>
      </c>
      <c r="D19" s="177">
        <v>254747</v>
      </c>
      <c r="E19" s="177">
        <v>86010</v>
      </c>
      <c r="F19" s="177">
        <v>45574</v>
      </c>
      <c r="G19" s="177">
        <v>24927</v>
      </c>
      <c r="H19" s="177">
        <v>15509</v>
      </c>
      <c r="I19" s="177"/>
      <c r="J19" s="177"/>
      <c r="K19" s="194">
        <v>168737</v>
      </c>
      <c r="L19" s="193">
        <f t="shared" si="1"/>
        <v>97.2</v>
      </c>
    </row>
    <row r="20" spans="1:12" ht="21.2" customHeight="1">
      <c r="A20" s="105" t="s">
        <v>38</v>
      </c>
      <c r="B20" s="17">
        <v>228837</v>
      </c>
      <c r="C20" s="17">
        <v>234629</v>
      </c>
      <c r="D20" s="177">
        <v>235605</v>
      </c>
      <c r="E20" s="177">
        <v>176251</v>
      </c>
      <c r="F20" s="177">
        <v>3162</v>
      </c>
      <c r="G20" s="177">
        <v>15989</v>
      </c>
      <c r="H20" s="177">
        <v>9946</v>
      </c>
      <c r="I20" s="177">
        <v>147154</v>
      </c>
      <c r="J20" s="177"/>
      <c r="K20" s="194">
        <v>59354</v>
      </c>
      <c r="L20" s="193">
        <f t="shared" si="1"/>
        <v>100.4</v>
      </c>
    </row>
    <row r="21" spans="1:12" ht="21.2" customHeight="1">
      <c r="A21" s="105" t="s">
        <v>39</v>
      </c>
      <c r="B21" s="17">
        <v>28722</v>
      </c>
      <c r="C21" s="17">
        <v>27433</v>
      </c>
      <c r="D21" s="177">
        <v>28645</v>
      </c>
      <c r="E21" s="177">
        <v>22782</v>
      </c>
      <c r="F21" s="177">
        <v>6806</v>
      </c>
      <c r="G21" s="177">
        <v>689</v>
      </c>
      <c r="H21" s="177">
        <v>430</v>
      </c>
      <c r="I21" s="177">
        <v>14857</v>
      </c>
      <c r="J21" s="177"/>
      <c r="K21" s="194">
        <v>5863</v>
      </c>
      <c r="L21" s="193">
        <f t="shared" si="1"/>
        <v>104.4</v>
      </c>
    </row>
    <row r="22" spans="1:12" ht="21.2" customHeight="1">
      <c r="A22" s="105" t="s">
        <v>40</v>
      </c>
      <c r="B22" s="17">
        <v>47562</v>
      </c>
      <c r="C22" s="17">
        <v>53310</v>
      </c>
      <c r="D22" s="177">
        <v>53950</v>
      </c>
      <c r="E22" s="177">
        <v>50760</v>
      </c>
      <c r="F22" s="177">
        <v>50760</v>
      </c>
      <c r="G22" s="177">
        <v>0</v>
      </c>
      <c r="H22" s="177">
        <v>0</v>
      </c>
      <c r="I22" s="177"/>
      <c r="J22" s="177"/>
      <c r="K22" s="194">
        <v>3190</v>
      </c>
      <c r="L22" s="193">
        <f t="shared" si="1"/>
        <v>101.2</v>
      </c>
    </row>
    <row r="23" spans="1:12" ht="21.2" customHeight="1">
      <c r="A23" s="105" t="s">
        <v>41</v>
      </c>
      <c r="B23" s="17">
        <v>20812</v>
      </c>
      <c r="C23" s="17">
        <v>12432</v>
      </c>
      <c r="D23" s="177">
        <v>14205</v>
      </c>
      <c r="E23" s="177">
        <v>11601</v>
      </c>
      <c r="F23" s="177">
        <v>8671</v>
      </c>
      <c r="G23" s="177">
        <v>1806</v>
      </c>
      <c r="H23" s="177">
        <v>1124</v>
      </c>
      <c r="I23" s="177"/>
      <c r="J23" s="177"/>
      <c r="K23" s="194">
        <v>2604</v>
      </c>
      <c r="L23" s="193">
        <f t="shared" si="1"/>
        <v>114.3</v>
      </c>
    </row>
    <row r="24" spans="1:12" ht="21.2" customHeight="1">
      <c r="A24" s="105" t="s">
        <v>42</v>
      </c>
      <c r="B24" s="17">
        <v>44915</v>
      </c>
      <c r="C24" s="17">
        <v>43756</v>
      </c>
      <c r="D24" s="177">
        <v>45521</v>
      </c>
      <c r="E24" s="177">
        <v>30110</v>
      </c>
      <c r="F24" s="177">
        <v>16008</v>
      </c>
      <c r="G24" s="177">
        <v>1997</v>
      </c>
      <c r="H24" s="177">
        <v>1242</v>
      </c>
      <c r="I24" s="177">
        <v>9452</v>
      </c>
      <c r="J24" s="177">
        <v>1411</v>
      </c>
      <c r="K24" s="194">
        <v>15411</v>
      </c>
      <c r="L24" s="193">
        <f t="shared" si="1"/>
        <v>104</v>
      </c>
    </row>
    <row r="25" spans="1:12" ht="21.2" customHeight="1">
      <c r="A25" s="105" t="s">
        <v>43</v>
      </c>
      <c r="B25" s="17">
        <v>9638</v>
      </c>
      <c r="C25" s="17">
        <v>6985</v>
      </c>
      <c r="D25" s="177">
        <v>6521</v>
      </c>
      <c r="E25" s="177">
        <v>5178</v>
      </c>
      <c r="F25" s="177">
        <v>5178</v>
      </c>
      <c r="G25" s="177">
        <v>0</v>
      </c>
      <c r="H25" s="177">
        <v>0</v>
      </c>
      <c r="I25" s="177"/>
      <c r="J25" s="177"/>
      <c r="K25" s="194">
        <v>1343</v>
      </c>
      <c r="L25" s="193">
        <f t="shared" si="1"/>
        <v>93.4</v>
      </c>
    </row>
    <row r="26" spans="1:12" ht="21.2" customHeight="1">
      <c r="A26" s="105" t="s">
        <v>44</v>
      </c>
      <c r="B26" s="17">
        <v>17395</v>
      </c>
      <c r="C26" s="17">
        <v>16896</v>
      </c>
      <c r="D26" s="177">
        <v>16872</v>
      </c>
      <c r="E26" s="177">
        <v>15365</v>
      </c>
      <c r="F26" s="177">
        <v>15365</v>
      </c>
      <c r="G26" s="177">
        <v>0</v>
      </c>
      <c r="H26" s="177">
        <v>0</v>
      </c>
      <c r="I26" s="177"/>
      <c r="J26" s="177"/>
      <c r="K26" s="194">
        <v>1507</v>
      </c>
      <c r="L26" s="193">
        <f t="shared" si="1"/>
        <v>99.9</v>
      </c>
    </row>
    <row r="27" spans="1:12" ht="21.2" customHeight="1">
      <c r="A27" s="105" t="s">
        <v>45</v>
      </c>
      <c r="B27" s="17">
        <v>118749</v>
      </c>
      <c r="C27" s="17">
        <v>122801</v>
      </c>
      <c r="D27" s="177">
        <v>118637</v>
      </c>
      <c r="E27" s="177">
        <v>27602</v>
      </c>
      <c r="F27" s="177">
        <v>652</v>
      </c>
      <c r="G27" s="177">
        <v>9729</v>
      </c>
      <c r="H27" s="177">
        <v>6053</v>
      </c>
      <c r="I27" s="177">
        <v>11168</v>
      </c>
      <c r="J27" s="177"/>
      <c r="K27" s="194">
        <v>91035</v>
      </c>
      <c r="L27" s="193">
        <f t="shared" si="1"/>
        <v>96.6</v>
      </c>
    </row>
    <row r="28" spans="1:12" ht="21.2" customHeight="1">
      <c r="A28" s="105" t="s">
        <v>46</v>
      </c>
      <c r="B28" s="17">
        <v>127486</v>
      </c>
      <c r="C28" s="17">
        <v>127543</v>
      </c>
      <c r="D28" s="177">
        <v>132832</v>
      </c>
      <c r="E28" s="177">
        <v>112019</v>
      </c>
      <c r="F28" s="177">
        <v>93753</v>
      </c>
      <c r="G28" s="177">
        <v>0</v>
      </c>
      <c r="H28" s="177">
        <v>0</v>
      </c>
      <c r="I28" s="177"/>
      <c r="J28" s="177">
        <v>18266</v>
      </c>
      <c r="K28" s="194">
        <v>20813</v>
      </c>
      <c r="L28" s="193">
        <f t="shared" si="1"/>
        <v>104.1</v>
      </c>
    </row>
    <row r="29" spans="1:12" ht="21.2" customHeight="1">
      <c r="A29" s="105" t="s">
        <v>47</v>
      </c>
      <c r="B29" s="17">
        <v>67582</v>
      </c>
      <c r="C29" s="17">
        <v>69391</v>
      </c>
      <c r="D29" s="177">
        <v>73290</v>
      </c>
      <c r="E29" s="177">
        <v>56947</v>
      </c>
      <c r="F29" s="177">
        <v>46420</v>
      </c>
      <c r="G29" s="177">
        <v>0</v>
      </c>
      <c r="H29" s="177">
        <v>0</v>
      </c>
      <c r="I29" s="177"/>
      <c r="J29" s="177">
        <v>10527</v>
      </c>
      <c r="K29" s="194">
        <v>16343</v>
      </c>
      <c r="L29" s="193">
        <f t="shared" si="1"/>
        <v>105.6</v>
      </c>
    </row>
    <row r="30" spans="1:12" ht="21.2" customHeight="1">
      <c r="A30" s="105" t="s">
        <v>48</v>
      </c>
      <c r="B30" s="17">
        <v>17260</v>
      </c>
      <c r="C30" s="17">
        <v>17586</v>
      </c>
      <c r="D30" s="177">
        <v>16175</v>
      </c>
      <c r="E30" s="177">
        <v>8912</v>
      </c>
      <c r="F30" s="177">
        <v>4503</v>
      </c>
      <c r="G30" s="177">
        <v>1973</v>
      </c>
      <c r="H30" s="177">
        <v>1228</v>
      </c>
      <c r="I30" s="177">
        <v>1208</v>
      </c>
      <c r="J30" s="177"/>
      <c r="K30" s="194">
        <v>7263</v>
      </c>
      <c r="L30" s="193">
        <f t="shared" si="1"/>
        <v>92</v>
      </c>
    </row>
    <row r="31" spans="1:12" ht="21.2" customHeight="1">
      <c r="A31" s="105" t="s">
        <v>49</v>
      </c>
      <c r="B31" s="17">
        <v>131334</v>
      </c>
      <c r="C31" s="17">
        <v>144956</v>
      </c>
      <c r="D31" s="177">
        <v>149630</v>
      </c>
      <c r="E31" s="177">
        <v>123059</v>
      </c>
      <c r="F31" s="177">
        <v>101016</v>
      </c>
      <c r="G31" s="177"/>
      <c r="H31" s="177"/>
      <c r="I31" s="177"/>
      <c r="J31" s="177">
        <v>22043</v>
      </c>
      <c r="K31" s="194">
        <v>26571</v>
      </c>
      <c r="L31" s="193">
        <f t="shared" si="1"/>
        <v>103.2</v>
      </c>
    </row>
    <row r="32" spans="1:12" customFormat="1" ht="21.2" customHeight="1">
      <c r="A32" s="102" t="s">
        <v>50</v>
      </c>
      <c r="B32" s="182">
        <v>3.99</v>
      </c>
      <c r="C32" s="183">
        <v>2.83</v>
      </c>
      <c r="D32" s="183">
        <v>2.42</v>
      </c>
      <c r="E32" s="184"/>
      <c r="F32" s="184"/>
      <c r="G32" s="184"/>
      <c r="H32" s="184"/>
      <c r="I32" s="184"/>
      <c r="J32" s="184"/>
      <c r="K32" s="184"/>
      <c r="L32" s="192">
        <f t="shared" si="1"/>
        <v>85.5</v>
      </c>
    </row>
    <row r="33" spans="1:12" s="168" customFormat="1" ht="21.2" customHeight="1">
      <c r="A33" s="185" t="s">
        <v>51</v>
      </c>
      <c r="B33" s="186">
        <v>10.210000000000001</v>
      </c>
      <c r="C33" s="186">
        <v>15.92</v>
      </c>
      <c r="D33" s="186">
        <v>17.23</v>
      </c>
      <c r="E33" s="187"/>
      <c r="F33" s="187"/>
      <c r="G33" s="187"/>
      <c r="H33" s="187"/>
      <c r="I33" s="187"/>
      <c r="J33" s="187"/>
      <c r="K33" s="187"/>
      <c r="L33" s="195">
        <f t="shared" si="1"/>
        <v>108.2</v>
      </c>
    </row>
    <row r="34" spans="1:12" ht="24.95" customHeight="1">
      <c r="A34" s="242" t="s">
        <v>52</v>
      </c>
      <c r="B34" s="242"/>
      <c r="C34" s="242"/>
      <c r="D34" s="242"/>
      <c r="E34" s="242"/>
      <c r="F34" s="242"/>
      <c r="G34" s="188"/>
      <c r="H34" s="189"/>
      <c r="I34" s="118"/>
    </row>
    <row r="35" spans="1:12" ht="25.7" customHeight="1"/>
    <row r="36" spans="1:12" ht="25.7" customHeight="1"/>
    <row r="37" spans="1:12" ht="25.7" customHeight="1"/>
    <row r="38" spans="1:12" ht="25.7" customHeight="1"/>
    <row r="39" spans="1:12" ht="25.7" customHeight="1"/>
    <row r="40" spans="1:12" ht="25.7" customHeight="1"/>
    <row r="41" spans="1:12" ht="25.7" customHeight="1"/>
    <row r="42" spans="1:12" ht="25.7" customHeight="1"/>
    <row r="43" spans="1:12" ht="25.7" customHeight="1"/>
    <row r="44" spans="1:12" ht="25.7" customHeight="1"/>
    <row r="45" spans="1:12" ht="25.7" customHeight="1"/>
    <row r="46" spans="1:12" ht="25.7" customHeight="1"/>
    <row r="47" spans="1:12" ht="25.7" customHeight="1"/>
    <row r="48" spans="1:12" ht="25.7" customHeight="1"/>
    <row r="49" ht="25.7" customHeight="1"/>
    <row r="50" ht="25.7" customHeight="1"/>
    <row r="51" ht="25.7" customHeight="1"/>
    <row r="52" ht="25.7" customHeight="1"/>
    <row r="53" ht="25.7" customHeight="1"/>
    <row r="54" ht="25.7" customHeight="1"/>
    <row r="55" ht="25.7" customHeight="1"/>
    <row r="56" ht="25.7" customHeight="1"/>
    <row r="57" ht="25.7" customHeight="1"/>
  </sheetData>
  <mergeCells count="11">
    <mergeCell ref="B1:E1"/>
    <mergeCell ref="H1:L1"/>
    <mergeCell ref="J2:K2"/>
    <mergeCell ref="A34:F34"/>
    <mergeCell ref="A3:A5"/>
    <mergeCell ref="B3:B5"/>
    <mergeCell ref="C3:C5"/>
    <mergeCell ref="D3:D5"/>
    <mergeCell ref="E4:E5"/>
    <mergeCell ref="K4:K5"/>
    <mergeCell ref="L3:L5"/>
  </mergeCells>
  <phoneticPr fontId="43" type="noConversion"/>
  <printOptions horizontalCentered="1"/>
  <pageMargins left="0.51180555555555596" right="0.55069444444444404" top="0.71" bottom="0.71" header="0.51" footer="0.51"/>
  <pageSetup paperSize="9" orientation="portrait" blackAndWhite="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M146"/>
  <sheetViews>
    <sheetView showGridLines="0" showZeros="0" workbookViewId="0">
      <selection activeCell="R4" sqref="R4"/>
    </sheetView>
  </sheetViews>
  <sheetFormatPr defaultColWidth="9" defaultRowHeight="14.25"/>
  <cols>
    <col min="1" max="1" width="28.625" style="4" customWidth="1"/>
    <col min="2" max="2" width="6.625" style="4" customWidth="1"/>
    <col min="3" max="3" width="7.375" style="4" customWidth="1"/>
    <col min="4" max="5" width="7.625" style="4" customWidth="1"/>
    <col min="6" max="6" width="7.625" style="126" customWidth="1"/>
    <col min="7" max="7" width="10.375" style="4" customWidth="1"/>
    <col min="8" max="9" width="8.125" style="4" customWidth="1"/>
    <col min="10" max="10" width="8.125" style="126" customWidth="1"/>
    <col min="11" max="11" width="8.125" style="4" customWidth="1"/>
    <col min="12" max="14" width="7.625" style="4" customWidth="1"/>
    <col min="15" max="15" width="8.125" style="4" customWidth="1"/>
    <col min="16" max="246" width="7" style="4" customWidth="1"/>
  </cols>
  <sheetData>
    <row r="1" spans="1:15" s="1" customFormat="1" ht="24.95" customHeight="1">
      <c r="B1" s="259" t="s">
        <v>53</v>
      </c>
      <c r="C1" s="259"/>
      <c r="D1" s="259"/>
      <c r="E1" s="259"/>
      <c r="F1" s="259"/>
      <c r="G1" s="259"/>
      <c r="H1" s="259"/>
      <c r="I1" s="259" t="s">
        <v>54</v>
      </c>
      <c r="J1" s="259"/>
      <c r="K1" s="259"/>
      <c r="L1" s="259"/>
      <c r="M1" s="259"/>
      <c r="N1" s="259"/>
      <c r="O1" s="259"/>
    </row>
    <row r="2" spans="1:15" ht="20.100000000000001" customHeight="1">
      <c r="A2" s="5"/>
      <c r="B2" s="261" t="s">
        <v>55</v>
      </c>
      <c r="C2" s="261"/>
      <c r="D2" s="261"/>
      <c r="E2" s="5"/>
      <c r="F2" s="5"/>
      <c r="G2" s="261"/>
      <c r="H2" s="261"/>
      <c r="I2" s="260" t="str">
        <f>B2</f>
        <v>（2018年）</v>
      </c>
      <c r="J2" s="260"/>
      <c r="K2" s="260"/>
      <c r="L2" s="5"/>
      <c r="M2" s="5"/>
      <c r="N2" s="261"/>
      <c r="O2" s="261"/>
    </row>
    <row r="3" spans="1:15" ht="15" customHeight="1">
      <c r="A3" s="255" t="s">
        <v>56</v>
      </c>
      <c r="B3" s="257" t="s">
        <v>57</v>
      </c>
      <c r="C3" s="251" t="s">
        <v>58</v>
      </c>
      <c r="D3" s="50"/>
      <c r="E3" s="50"/>
      <c r="F3" s="50"/>
      <c r="G3" s="251" t="s">
        <v>59</v>
      </c>
      <c r="H3" s="8"/>
      <c r="I3" s="8"/>
      <c r="J3" s="8"/>
      <c r="K3" s="251" t="s">
        <v>60</v>
      </c>
      <c r="L3" s="8"/>
      <c r="M3" s="8"/>
      <c r="N3" s="8"/>
      <c r="O3" s="253" t="s">
        <v>61</v>
      </c>
    </row>
    <row r="4" spans="1:15" ht="39.950000000000003" customHeight="1">
      <c r="A4" s="256"/>
      <c r="B4" s="258"/>
      <c r="C4" s="252"/>
      <c r="D4" s="52" t="s">
        <v>62</v>
      </c>
      <c r="E4" s="52" t="s">
        <v>63</v>
      </c>
      <c r="F4" s="39" t="s">
        <v>64</v>
      </c>
      <c r="G4" s="252"/>
      <c r="H4" s="39" t="s">
        <v>65</v>
      </c>
      <c r="I4" s="52" t="s">
        <v>63</v>
      </c>
      <c r="J4" s="11" t="s">
        <v>64</v>
      </c>
      <c r="K4" s="252"/>
      <c r="L4" s="52" t="s">
        <v>62</v>
      </c>
      <c r="M4" s="52" t="s">
        <v>63</v>
      </c>
      <c r="N4" s="39" t="s">
        <v>64</v>
      </c>
      <c r="O4" s="254"/>
    </row>
    <row r="5" spans="1:15" s="2" customFormat="1" ht="18" customHeight="1">
      <c r="A5" s="127" t="s">
        <v>24</v>
      </c>
      <c r="B5" s="144">
        <v>5162</v>
      </c>
      <c r="C5" s="144">
        <v>786018</v>
      </c>
      <c r="D5" s="144">
        <v>689125</v>
      </c>
      <c r="E5" s="144">
        <v>46593</v>
      </c>
      <c r="F5" s="144">
        <v>50300</v>
      </c>
      <c r="G5" s="145">
        <v>5658884</v>
      </c>
      <c r="H5" s="145">
        <v>5261385</v>
      </c>
      <c r="I5" s="145">
        <v>235599</v>
      </c>
      <c r="J5" s="145">
        <v>161900</v>
      </c>
      <c r="K5" s="144">
        <v>71894</v>
      </c>
      <c r="L5" s="144">
        <v>76206</v>
      </c>
      <c r="M5" s="144">
        <v>50401</v>
      </c>
      <c r="N5" s="144">
        <v>32412</v>
      </c>
      <c r="O5" s="144">
        <v>74569</v>
      </c>
    </row>
    <row r="6" spans="1:15" s="2" customFormat="1" ht="18" customHeight="1">
      <c r="A6" s="146" t="s">
        <v>66</v>
      </c>
    </row>
    <row r="7" spans="1:15" ht="18" customHeight="1">
      <c r="A7" s="147" t="s">
        <v>67</v>
      </c>
      <c r="B7" s="148">
        <v>1471</v>
      </c>
      <c r="C7" s="148">
        <v>525054</v>
      </c>
      <c r="D7" s="148">
        <v>458865</v>
      </c>
      <c r="E7" s="148">
        <v>28467</v>
      </c>
      <c r="F7" s="148">
        <v>37722</v>
      </c>
      <c r="G7" s="149">
        <v>3705101</v>
      </c>
      <c r="H7" s="149">
        <v>3400393</v>
      </c>
      <c r="I7" s="149">
        <v>177053</v>
      </c>
      <c r="J7" s="149">
        <v>127656</v>
      </c>
      <c r="K7" s="154">
        <v>70161</v>
      </c>
      <c r="L7" s="154">
        <v>73637</v>
      </c>
      <c r="M7" s="154">
        <v>61169</v>
      </c>
      <c r="N7" s="154">
        <v>34166</v>
      </c>
      <c r="O7" s="154">
        <v>72902</v>
      </c>
    </row>
    <row r="8" spans="1:15" ht="18" customHeight="1">
      <c r="A8" s="147" t="s">
        <v>68</v>
      </c>
      <c r="B8" s="148">
        <v>2611</v>
      </c>
      <c r="C8" s="148">
        <v>179773</v>
      </c>
      <c r="D8" s="148">
        <v>162734</v>
      </c>
      <c r="E8" s="148">
        <v>9704</v>
      </c>
      <c r="F8" s="148">
        <v>7335</v>
      </c>
      <c r="G8" s="149">
        <v>1396023</v>
      </c>
      <c r="H8" s="149">
        <v>1340327</v>
      </c>
      <c r="I8" s="149">
        <v>34381</v>
      </c>
      <c r="J8" s="149">
        <v>21315</v>
      </c>
      <c r="K8" s="154">
        <v>78365</v>
      </c>
      <c r="L8" s="154">
        <v>83081</v>
      </c>
      <c r="M8" s="154">
        <v>36256</v>
      </c>
      <c r="N8" s="154">
        <v>29063</v>
      </c>
      <c r="O8" s="154">
        <v>80482</v>
      </c>
    </row>
    <row r="9" spans="1:15" ht="18" customHeight="1">
      <c r="A9" s="147" t="s">
        <v>69</v>
      </c>
      <c r="B9" s="148">
        <v>1075</v>
      </c>
      <c r="C9" s="148">
        <v>81087</v>
      </c>
      <c r="D9" s="148">
        <v>67424</v>
      </c>
      <c r="E9" s="148">
        <v>8422</v>
      </c>
      <c r="F9" s="148">
        <v>5241</v>
      </c>
      <c r="G9" s="149">
        <v>557199</v>
      </c>
      <c r="H9" s="149">
        <v>520109</v>
      </c>
      <c r="I9" s="149">
        <v>24165</v>
      </c>
      <c r="J9" s="149">
        <v>12925</v>
      </c>
      <c r="K9" s="154">
        <v>68973</v>
      </c>
      <c r="L9" s="154">
        <v>77379</v>
      </c>
      <c r="M9" s="154">
        <v>29055</v>
      </c>
      <c r="N9" s="154">
        <v>24609</v>
      </c>
      <c r="O9" s="154">
        <v>72058</v>
      </c>
    </row>
    <row r="10" spans="1:15" ht="18" customHeight="1">
      <c r="A10" s="147" t="s">
        <v>70</v>
      </c>
      <c r="B10" s="148">
        <v>5</v>
      </c>
      <c r="C10" s="148">
        <v>104</v>
      </c>
      <c r="D10" s="148">
        <v>102</v>
      </c>
      <c r="E10" s="148" t="s">
        <v>71</v>
      </c>
      <c r="F10" s="148">
        <v>2</v>
      </c>
      <c r="G10" s="149">
        <v>561</v>
      </c>
      <c r="H10" s="149">
        <v>556</v>
      </c>
      <c r="I10" s="149">
        <v>0</v>
      </c>
      <c r="J10" s="149">
        <v>4</v>
      </c>
      <c r="K10" s="154">
        <v>53875</v>
      </c>
      <c r="L10" s="154">
        <v>54539</v>
      </c>
      <c r="M10" s="155" t="s">
        <v>71</v>
      </c>
      <c r="N10" s="154">
        <v>20000</v>
      </c>
      <c r="O10" s="154">
        <v>54539</v>
      </c>
    </row>
    <row r="11" spans="1:15" s="2" customFormat="1" ht="18" customHeight="1">
      <c r="A11" s="146" t="s">
        <v>72</v>
      </c>
      <c r="B11" s="150"/>
      <c r="C11" s="151"/>
      <c r="D11" s="151"/>
      <c r="E11" s="151"/>
      <c r="F11" s="151"/>
      <c r="G11" s="152"/>
      <c r="H11" s="140"/>
      <c r="I11" s="140"/>
      <c r="J11" s="140"/>
      <c r="K11" s="139"/>
      <c r="L11" s="139"/>
      <c r="M11" s="139"/>
      <c r="N11" s="139"/>
      <c r="O11" s="139"/>
    </row>
    <row r="12" spans="1:15" ht="18" customHeight="1">
      <c r="A12" s="153" t="s">
        <v>30</v>
      </c>
      <c r="B12" s="154">
        <v>15</v>
      </c>
      <c r="C12" s="154">
        <v>14758</v>
      </c>
      <c r="D12" s="154">
        <v>14758</v>
      </c>
      <c r="E12" s="155" t="s">
        <v>71</v>
      </c>
      <c r="F12" s="155" t="s">
        <v>71</v>
      </c>
      <c r="G12" s="149">
        <v>10577</v>
      </c>
      <c r="H12" s="149">
        <v>10577</v>
      </c>
      <c r="I12" s="149"/>
      <c r="J12" s="149"/>
      <c r="K12" s="154">
        <v>7132</v>
      </c>
      <c r="L12" s="154">
        <v>7132</v>
      </c>
      <c r="M12" s="155" t="s">
        <v>71</v>
      </c>
      <c r="N12" s="155" t="s">
        <v>71</v>
      </c>
      <c r="O12" s="154">
        <v>7132</v>
      </c>
    </row>
    <row r="13" spans="1:15" ht="18" customHeight="1">
      <c r="A13" s="153" t="s">
        <v>73</v>
      </c>
      <c r="B13" s="154">
        <v>3</v>
      </c>
      <c r="C13" s="154">
        <v>14459</v>
      </c>
      <c r="D13" s="154">
        <v>14459</v>
      </c>
      <c r="E13" s="155" t="s">
        <v>71</v>
      </c>
      <c r="F13" s="155" t="s">
        <v>71</v>
      </c>
      <c r="G13" s="149">
        <v>9077</v>
      </c>
      <c r="H13" s="149">
        <v>9077</v>
      </c>
      <c r="I13" s="149"/>
      <c r="J13" s="149"/>
      <c r="K13" s="154">
        <v>6246</v>
      </c>
      <c r="L13" s="154">
        <v>6246</v>
      </c>
      <c r="M13" s="155" t="s">
        <v>71</v>
      </c>
      <c r="N13" s="155" t="s">
        <v>71</v>
      </c>
      <c r="O13" s="154">
        <v>6246</v>
      </c>
    </row>
    <row r="14" spans="1:15" ht="18" customHeight="1">
      <c r="A14" s="153" t="s">
        <v>74</v>
      </c>
      <c r="B14" s="154">
        <v>7</v>
      </c>
      <c r="C14" s="154">
        <v>211</v>
      </c>
      <c r="D14" s="154">
        <v>211</v>
      </c>
      <c r="E14" s="155" t="s">
        <v>71</v>
      </c>
      <c r="F14" s="155" t="s">
        <v>71</v>
      </c>
      <c r="G14" s="149">
        <v>1082</v>
      </c>
      <c r="H14" s="149">
        <v>1082</v>
      </c>
      <c r="I14" s="149"/>
      <c r="J14" s="149"/>
      <c r="K14" s="154">
        <v>51529</v>
      </c>
      <c r="L14" s="154">
        <v>51529</v>
      </c>
      <c r="M14" s="155" t="s">
        <v>71</v>
      </c>
      <c r="N14" s="155" t="s">
        <v>71</v>
      </c>
      <c r="O14" s="154">
        <v>51529</v>
      </c>
    </row>
    <row r="15" spans="1:15" ht="18" customHeight="1">
      <c r="A15" s="153" t="s">
        <v>75</v>
      </c>
      <c r="B15" s="154">
        <v>1</v>
      </c>
      <c r="C15" s="154">
        <v>10</v>
      </c>
      <c r="D15" s="154">
        <v>10</v>
      </c>
      <c r="E15" s="155" t="s">
        <v>71</v>
      </c>
      <c r="F15" s="155" t="s">
        <v>71</v>
      </c>
      <c r="G15" s="149">
        <v>42</v>
      </c>
      <c r="H15" s="149">
        <v>42</v>
      </c>
      <c r="I15" s="149"/>
      <c r="J15" s="149"/>
      <c r="K15" s="154">
        <v>42000</v>
      </c>
      <c r="L15" s="154">
        <v>42000</v>
      </c>
      <c r="M15" s="155" t="s">
        <v>71</v>
      </c>
      <c r="N15" s="155" t="s">
        <v>71</v>
      </c>
      <c r="O15" s="154">
        <v>42000</v>
      </c>
    </row>
    <row r="16" spans="1:15" ht="18" customHeight="1">
      <c r="A16" s="153" t="s">
        <v>76</v>
      </c>
      <c r="B16" s="154">
        <v>4</v>
      </c>
      <c r="C16" s="154">
        <v>78</v>
      </c>
      <c r="D16" s="154">
        <v>78</v>
      </c>
      <c r="E16" s="155" t="s">
        <v>71</v>
      </c>
      <c r="F16" s="155" t="s">
        <v>71</v>
      </c>
      <c r="G16" s="149">
        <v>376</v>
      </c>
      <c r="H16" s="149">
        <v>376</v>
      </c>
      <c r="I16" s="149"/>
      <c r="J16" s="149"/>
      <c r="K16" s="154">
        <v>48244</v>
      </c>
      <c r="L16" s="154">
        <v>48244</v>
      </c>
      <c r="M16" s="155" t="s">
        <v>71</v>
      </c>
      <c r="N16" s="155" t="s">
        <v>71</v>
      </c>
      <c r="O16" s="154">
        <v>48244</v>
      </c>
    </row>
    <row r="17" spans="1:247" ht="18" customHeight="1">
      <c r="A17" s="147" t="s">
        <v>77</v>
      </c>
      <c r="B17" s="154">
        <v>20</v>
      </c>
      <c r="C17" s="154">
        <v>81154</v>
      </c>
      <c r="D17" s="154">
        <v>74208</v>
      </c>
      <c r="E17" s="154">
        <v>6946</v>
      </c>
      <c r="F17" s="155" t="s">
        <v>71</v>
      </c>
      <c r="G17" s="149">
        <v>652982</v>
      </c>
      <c r="H17" s="149">
        <v>601403</v>
      </c>
      <c r="I17" s="149">
        <v>51232</v>
      </c>
      <c r="J17" s="149">
        <v>348</v>
      </c>
      <c r="K17" s="154">
        <v>78437</v>
      </c>
      <c r="L17" s="154">
        <v>79177</v>
      </c>
      <c r="M17" s="154">
        <v>71503</v>
      </c>
      <c r="N17" s="154">
        <v>27370</v>
      </c>
      <c r="O17" s="154">
        <v>78515</v>
      </c>
    </row>
    <row r="18" spans="1:247" ht="18" customHeight="1">
      <c r="A18" s="147" t="s">
        <v>78</v>
      </c>
      <c r="B18" s="154">
        <v>10</v>
      </c>
      <c r="C18" s="154">
        <v>55644</v>
      </c>
      <c r="D18" s="154">
        <v>49376</v>
      </c>
      <c r="E18" s="154">
        <v>6268</v>
      </c>
      <c r="F18" s="155" t="s">
        <v>71</v>
      </c>
      <c r="G18" s="149">
        <v>444431</v>
      </c>
      <c r="H18" s="149">
        <v>395440</v>
      </c>
      <c r="I18" s="149">
        <v>48991</v>
      </c>
      <c r="J18" s="149"/>
      <c r="K18" s="154">
        <v>77298</v>
      </c>
      <c r="L18" s="154">
        <v>77583</v>
      </c>
      <c r="M18" s="154">
        <v>75070</v>
      </c>
      <c r="N18" s="155" t="s">
        <v>71</v>
      </c>
      <c r="O18" s="154">
        <v>77298</v>
      </c>
    </row>
    <row r="19" spans="1:247" ht="18" customHeight="1">
      <c r="A19" s="147" t="s">
        <v>79</v>
      </c>
      <c r="B19" s="154">
        <v>1</v>
      </c>
      <c r="C19" s="154">
        <v>6528</v>
      </c>
      <c r="D19" s="154">
        <v>6453</v>
      </c>
      <c r="E19" s="154">
        <v>75</v>
      </c>
      <c r="F19" s="155" t="s">
        <v>71</v>
      </c>
      <c r="G19" s="149">
        <v>72893</v>
      </c>
      <c r="H19" s="149">
        <v>72311</v>
      </c>
      <c r="I19" s="149">
        <v>235</v>
      </c>
      <c r="J19" s="149">
        <v>348</v>
      </c>
      <c r="K19" s="154">
        <v>108456</v>
      </c>
      <c r="L19" s="154">
        <v>110974</v>
      </c>
      <c r="M19" s="154">
        <v>30141</v>
      </c>
      <c r="N19" s="154">
        <v>27370</v>
      </c>
      <c r="O19" s="154">
        <v>110018</v>
      </c>
    </row>
    <row r="20" spans="1:247" ht="18" customHeight="1">
      <c r="A20" s="147" t="s">
        <v>80</v>
      </c>
      <c r="B20" s="154">
        <v>5</v>
      </c>
      <c r="C20" s="154">
        <v>12809</v>
      </c>
      <c r="D20" s="154">
        <v>12486</v>
      </c>
      <c r="E20" s="154">
        <v>323</v>
      </c>
      <c r="F20" s="155" t="s">
        <v>71</v>
      </c>
      <c r="G20" s="149">
        <v>78006</v>
      </c>
      <c r="H20" s="149">
        <v>76892</v>
      </c>
      <c r="I20" s="149">
        <v>1114</v>
      </c>
      <c r="J20" s="149"/>
      <c r="K20" s="154">
        <v>60311</v>
      </c>
      <c r="L20" s="154">
        <v>60794</v>
      </c>
      <c r="M20" s="154">
        <v>38951</v>
      </c>
      <c r="N20" s="155" t="s">
        <v>71</v>
      </c>
      <c r="O20" s="154">
        <v>60311</v>
      </c>
    </row>
    <row r="21" spans="1:247" ht="18" customHeight="1">
      <c r="A21" s="147" t="s">
        <v>81</v>
      </c>
      <c r="B21" s="154">
        <v>4</v>
      </c>
      <c r="C21" s="154">
        <v>6173</v>
      </c>
      <c r="D21" s="154">
        <v>5893</v>
      </c>
      <c r="E21" s="154">
        <v>280</v>
      </c>
      <c r="F21" s="155" t="s">
        <v>71</v>
      </c>
      <c r="G21" s="149">
        <v>57652</v>
      </c>
      <c r="H21" s="149">
        <v>56760</v>
      </c>
      <c r="I21" s="149">
        <v>892</v>
      </c>
      <c r="J21" s="149"/>
      <c r="K21" s="154">
        <v>94542</v>
      </c>
      <c r="L21" s="154">
        <v>97476</v>
      </c>
      <c r="M21" s="154">
        <v>32422</v>
      </c>
      <c r="N21" s="155" t="s">
        <v>71</v>
      </c>
      <c r="O21" s="154">
        <v>94542</v>
      </c>
    </row>
    <row r="22" spans="1:247" ht="18" customHeight="1">
      <c r="A22" s="147" t="s">
        <v>82</v>
      </c>
      <c r="B22" s="154">
        <v>328</v>
      </c>
      <c r="C22" s="154">
        <v>199485</v>
      </c>
      <c r="D22" s="154">
        <v>189084</v>
      </c>
      <c r="E22" s="154">
        <v>9124</v>
      </c>
      <c r="F22" s="154">
        <v>1277</v>
      </c>
      <c r="G22" s="149">
        <v>1389422</v>
      </c>
      <c r="H22" s="149">
        <v>1326492</v>
      </c>
      <c r="I22" s="149">
        <v>57053</v>
      </c>
      <c r="J22" s="149">
        <v>5878</v>
      </c>
      <c r="K22" s="154">
        <v>70100</v>
      </c>
      <c r="L22" s="154">
        <v>70859</v>
      </c>
      <c r="M22" s="154">
        <v>59411</v>
      </c>
      <c r="N22" s="154">
        <v>41953</v>
      </c>
      <c r="O22" s="154">
        <v>70300</v>
      </c>
      <c r="P22" s="161"/>
      <c r="IM22" s="4"/>
    </row>
    <row r="23" spans="1:247" ht="18" customHeight="1">
      <c r="A23" s="147" t="s">
        <v>83</v>
      </c>
      <c r="B23" s="154">
        <v>24</v>
      </c>
      <c r="C23" s="154">
        <v>6857</v>
      </c>
      <c r="D23" s="154">
        <v>6300</v>
      </c>
      <c r="E23" s="154">
        <v>482</v>
      </c>
      <c r="F23" s="154">
        <v>75</v>
      </c>
      <c r="G23" s="149">
        <v>25028</v>
      </c>
      <c r="H23" s="149">
        <v>22600</v>
      </c>
      <c r="I23" s="149">
        <v>2183</v>
      </c>
      <c r="J23" s="149">
        <v>245</v>
      </c>
      <c r="K23" s="154">
        <v>40977</v>
      </c>
      <c r="L23" s="154">
        <v>41002</v>
      </c>
      <c r="M23" s="154">
        <v>47461</v>
      </c>
      <c r="N23" s="154">
        <v>18015</v>
      </c>
      <c r="O23" s="154">
        <v>41499</v>
      </c>
      <c r="P23" s="161"/>
      <c r="IM23" s="4"/>
    </row>
    <row r="24" spans="1:247" ht="18" customHeight="1">
      <c r="A24" s="147" t="s">
        <v>84</v>
      </c>
      <c r="B24" s="154">
        <v>8</v>
      </c>
      <c r="C24" s="154">
        <v>2220</v>
      </c>
      <c r="D24" s="154">
        <v>2213</v>
      </c>
      <c r="E24" s="155" t="s">
        <v>71</v>
      </c>
      <c r="F24" s="154">
        <v>7</v>
      </c>
      <c r="G24" s="149">
        <v>13368</v>
      </c>
      <c r="H24" s="149">
        <v>13331</v>
      </c>
      <c r="I24" s="149">
        <v>0</v>
      </c>
      <c r="J24" s="149">
        <v>37</v>
      </c>
      <c r="K24" s="154">
        <v>63415</v>
      </c>
      <c r="L24" s="154">
        <v>63448</v>
      </c>
      <c r="M24" s="155" t="s">
        <v>71</v>
      </c>
      <c r="N24" s="154">
        <v>53286</v>
      </c>
      <c r="O24" s="154">
        <v>63448</v>
      </c>
      <c r="P24" s="161"/>
      <c r="IM24" s="4"/>
    </row>
    <row r="25" spans="1:247" ht="18" customHeight="1">
      <c r="A25" s="147" t="s">
        <v>85</v>
      </c>
      <c r="B25" s="154">
        <v>4</v>
      </c>
      <c r="C25" s="154">
        <v>1011</v>
      </c>
      <c r="D25" s="154">
        <v>935</v>
      </c>
      <c r="E25" s="155" t="s">
        <v>71</v>
      </c>
      <c r="F25" s="154">
        <v>76</v>
      </c>
      <c r="G25" s="149">
        <v>6690</v>
      </c>
      <c r="H25" s="149">
        <v>6321</v>
      </c>
      <c r="I25" s="149">
        <v>0</v>
      </c>
      <c r="J25" s="149">
        <v>370</v>
      </c>
      <c r="K25" s="154">
        <v>75764</v>
      </c>
      <c r="L25" s="154">
        <v>76705</v>
      </c>
      <c r="M25" s="155" t="s">
        <v>71</v>
      </c>
      <c r="N25" s="154">
        <v>62627</v>
      </c>
      <c r="O25" s="154">
        <v>76705</v>
      </c>
      <c r="P25" s="161"/>
      <c r="IM25" s="4"/>
    </row>
    <row r="26" spans="1:247" ht="18" customHeight="1">
      <c r="A26" s="147" t="s">
        <v>86</v>
      </c>
      <c r="B26" s="154">
        <v>3</v>
      </c>
      <c r="C26" s="154">
        <v>148</v>
      </c>
      <c r="D26" s="154">
        <v>148</v>
      </c>
      <c r="E26" s="155" t="s">
        <v>71</v>
      </c>
      <c r="F26" s="155" t="s">
        <v>71</v>
      </c>
      <c r="G26" s="149">
        <v>532</v>
      </c>
      <c r="H26" s="149">
        <v>532</v>
      </c>
      <c r="I26" s="149">
        <v>0</v>
      </c>
      <c r="J26" s="149">
        <v>0</v>
      </c>
      <c r="K26" s="154">
        <v>34987</v>
      </c>
      <c r="L26" s="154">
        <v>34987</v>
      </c>
      <c r="M26" s="155" t="s">
        <v>71</v>
      </c>
      <c r="N26" s="155" t="s">
        <v>71</v>
      </c>
      <c r="O26" s="154">
        <v>34987</v>
      </c>
      <c r="P26" s="161"/>
      <c r="IM26" s="4"/>
    </row>
    <row r="27" spans="1:247" ht="18" customHeight="1">
      <c r="A27" s="156" t="s">
        <v>87</v>
      </c>
      <c r="B27" s="154">
        <v>2</v>
      </c>
      <c r="C27" s="154">
        <v>85</v>
      </c>
      <c r="D27" s="154">
        <v>85</v>
      </c>
      <c r="E27" s="155" t="s">
        <v>71</v>
      </c>
      <c r="F27" s="155" t="s">
        <v>71</v>
      </c>
      <c r="G27" s="149">
        <v>517</v>
      </c>
      <c r="H27" s="149">
        <v>517</v>
      </c>
      <c r="I27" s="149">
        <v>0</v>
      </c>
      <c r="J27" s="149">
        <v>0</v>
      </c>
      <c r="K27" s="154">
        <v>60824</v>
      </c>
      <c r="L27" s="154">
        <v>60824</v>
      </c>
      <c r="M27" s="155" t="s">
        <v>71</v>
      </c>
      <c r="N27" s="155" t="s">
        <v>71</v>
      </c>
      <c r="O27" s="154">
        <v>60824</v>
      </c>
      <c r="P27" s="161"/>
      <c r="IM27" s="4"/>
    </row>
    <row r="28" spans="1:247" ht="18" customHeight="1">
      <c r="A28" s="147" t="s">
        <v>88</v>
      </c>
      <c r="B28" s="154">
        <v>3</v>
      </c>
      <c r="C28" s="154">
        <v>374</v>
      </c>
      <c r="D28" s="154">
        <v>371</v>
      </c>
      <c r="E28" s="155" t="s">
        <v>71</v>
      </c>
      <c r="F28" s="154">
        <v>3</v>
      </c>
      <c r="G28" s="149">
        <v>1946</v>
      </c>
      <c r="H28" s="149">
        <v>1841</v>
      </c>
      <c r="I28" s="149">
        <v>0</v>
      </c>
      <c r="J28" s="149">
        <v>105</v>
      </c>
      <c r="K28" s="154">
        <v>55600</v>
      </c>
      <c r="L28" s="154">
        <v>53055</v>
      </c>
      <c r="M28" s="155" t="s">
        <v>71</v>
      </c>
      <c r="N28" s="154">
        <v>350000</v>
      </c>
      <c r="O28" s="154">
        <v>53055</v>
      </c>
      <c r="P28" s="161"/>
      <c r="IM28" s="4"/>
    </row>
    <row r="29" spans="1:247" ht="18" customHeight="1">
      <c r="A29" s="147" t="s">
        <v>89</v>
      </c>
      <c r="B29" s="154">
        <v>1</v>
      </c>
      <c r="C29" s="154">
        <v>956</v>
      </c>
      <c r="D29" s="154">
        <v>956</v>
      </c>
      <c r="E29" s="155" t="s">
        <v>71</v>
      </c>
      <c r="F29" s="155" t="s">
        <v>71</v>
      </c>
      <c r="G29" s="149">
        <v>6601</v>
      </c>
      <c r="H29" s="149">
        <v>6601</v>
      </c>
      <c r="I29" s="149">
        <v>0</v>
      </c>
      <c r="J29" s="149">
        <v>0</v>
      </c>
      <c r="K29" s="154">
        <v>71360</v>
      </c>
      <c r="L29" s="154">
        <v>71360</v>
      </c>
      <c r="M29" s="155" t="s">
        <v>71</v>
      </c>
      <c r="N29" s="155" t="s">
        <v>71</v>
      </c>
      <c r="O29" s="154">
        <v>71360</v>
      </c>
      <c r="P29" s="161"/>
      <c r="IM29" s="4"/>
    </row>
    <row r="30" spans="1:247" ht="18" customHeight="1">
      <c r="A30" s="147" t="s">
        <v>90</v>
      </c>
      <c r="B30" s="154">
        <v>6</v>
      </c>
      <c r="C30" s="154">
        <v>2716</v>
      </c>
      <c r="D30" s="154">
        <v>1892</v>
      </c>
      <c r="E30" s="154">
        <v>824</v>
      </c>
      <c r="F30" s="155" t="s">
        <v>71</v>
      </c>
      <c r="G30" s="149">
        <v>14143</v>
      </c>
      <c r="H30" s="149">
        <v>9516</v>
      </c>
      <c r="I30" s="149">
        <v>4627</v>
      </c>
      <c r="J30" s="149">
        <v>0</v>
      </c>
      <c r="K30" s="154">
        <v>51541</v>
      </c>
      <c r="L30" s="154">
        <v>48404</v>
      </c>
      <c r="M30" s="154">
        <v>59467</v>
      </c>
      <c r="N30" s="155" t="s">
        <v>71</v>
      </c>
      <c r="O30" s="154">
        <v>51541</v>
      </c>
      <c r="P30" s="161"/>
      <c r="IM30" s="4"/>
    </row>
    <row r="31" spans="1:247" ht="18" customHeight="1">
      <c r="A31" s="147" t="s">
        <v>91</v>
      </c>
      <c r="B31" s="154">
        <v>1</v>
      </c>
      <c r="C31" s="154">
        <v>26</v>
      </c>
      <c r="D31" s="154">
        <v>26</v>
      </c>
      <c r="E31" s="155" t="s">
        <v>71</v>
      </c>
      <c r="F31" s="155" t="s">
        <v>71</v>
      </c>
      <c r="G31" s="149">
        <v>131</v>
      </c>
      <c r="H31" s="149">
        <v>131</v>
      </c>
      <c r="I31" s="149">
        <v>0</v>
      </c>
      <c r="J31" s="149">
        <v>0</v>
      </c>
      <c r="K31" s="154">
        <v>50423</v>
      </c>
      <c r="L31" s="154">
        <v>50423</v>
      </c>
      <c r="M31" s="155" t="s">
        <v>71</v>
      </c>
      <c r="N31" s="155" t="s">
        <v>71</v>
      </c>
      <c r="O31" s="154">
        <v>50423</v>
      </c>
      <c r="P31" s="161"/>
      <c r="IM31" s="4"/>
    </row>
    <row r="32" spans="1:247" ht="18" customHeight="1">
      <c r="A32" s="147" t="s">
        <v>92</v>
      </c>
      <c r="B32" s="154">
        <v>12</v>
      </c>
      <c r="C32" s="154">
        <v>6435</v>
      </c>
      <c r="D32" s="154">
        <v>6246</v>
      </c>
      <c r="E32" s="154">
        <v>189</v>
      </c>
      <c r="F32" s="155" t="s">
        <v>71</v>
      </c>
      <c r="G32" s="149">
        <v>39567</v>
      </c>
      <c r="H32" s="149">
        <v>38622</v>
      </c>
      <c r="I32" s="149">
        <v>945</v>
      </c>
      <c r="J32" s="149">
        <v>0</v>
      </c>
      <c r="K32" s="154">
        <v>61003</v>
      </c>
      <c r="L32" s="154">
        <v>61285</v>
      </c>
      <c r="M32" s="154">
        <v>51364</v>
      </c>
      <c r="N32" s="155" t="s">
        <v>71</v>
      </c>
      <c r="O32" s="154">
        <v>61003</v>
      </c>
      <c r="P32" s="161"/>
      <c r="IM32" s="4"/>
    </row>
    <row r="33" spans="1:247" ht="18" customHeight="1">
      <c r="A33" s="147" t="s">
        <v>93</v>
      </c>
      <c r="B33" s="154">
        <v>24</v>
      </c>
      <c r="C33" s="154">
        <v>3870</v>
      </c>
      <c r="D33" s="154">
        <v>3845</v>
      </c>
      <c r="E33" s="154">
        <v>12</v>
      </c>
      <c r="F33" s="154">
        <v>13</v>
      </c>
      <c r="G33" s="149">
        <v>22459</v>
      </c>
      <c r="H33" s="149">
        <v>22315</v>
      </c>
      <c r="I33" s="149">
        <v>52</v>
      </c>
      <c r="J33" s="149">
        <v>91</v>
      </c>
      <c r="K33" s="154">
        <v>59088</v>
      </c>
      <c r="L33" s="154">
        <v>59082</v>
      </c>
      <c r="M33" s="154">
        <v>47636</v>
      </c>
      <c r="N33" s="154">
        <v>70308</v>
      </c>
      <c r="O33" s="154">
        <v>59049</v>
      </c>
      <c r="P33" s="161"/>
      <c r="IM33" s="4"/>
    </row>
    <row r="34" spans="1:247" ht="18" customHeight="1">
      <c r="A34" s="147" t="s">
        <v>94</v>
      </c>
      <c r="B34" s="154">
        <v>5</v>
      </c>
      <c r="C34" s="154">
        <v>1086</v>
      </c>
      <c r="D34" s="154">
        <v>1075</v>
      </c>
      <c r="E34" s="154">
        <v>10</v>
      </c>
      <c r="F34" s="154">
        <v>1</v>
      </c>
      <c r="G34" s="149">
        <v>6568</v>
      </c>
      <c r="H34" s="149">
        <v>6536</v>
      </c>
      <c r="I34" s="149">
        <v>27</v>
      </c>
      <c r="J34" s="149">
        <v>5</v>
      </c>
      <c r="K34" s="154">
        <v>61151</v>
      </c>
      <c r="L34" s="154">
        <v>61317</v>
      </c>
      <c r="M34" s="154">
        <v>38000</v>
      </c>
      <c r="N34" s="154">
        <v>46000</v>
      </c>
      <c r="O34" s="154">
        <v>61165</v>
      </c>
      <c r="P34" s="161"/>
      <c r="IM34" s="4"/>
    </row>
    <row r="35" spans="1:247" ht="18" customHeight="1">
      <c r="A35" s="147" t="s">
        <v>95</v>
      </c>
      <c r="B35" s="154">
        <v>1</v>
      </c>
      <c r="C35" s="154">
        <v>18531</v>
      </c>
      <c r="D35" s="154">
        <v>18531</v>
      </c>
      <c r="E35" s="155" t="s">
        <v>71</v>
      </c>
      <c r="F35" s="155" t="s">
        <v>71</v>
      </c>
      <c r="G35" s="149">
        <v>177310</v>
      </c>
      <c r="H35" s="149">
        <v>177310</v>
      </c>
      <c r="I35" s="149">
        <v>0</v>
      </c>
      <c r="J35" s="149">
        <v>0</v>
      </c>
      <c r="K35" s="154">
        <v>96848</v>
      </c>
      <c r="L35" s="154">
        <v>96848</v>
      </c>
      <c r="M35" s="155" t="s">
        <v>71</v>
      </c>
      <c r="N35" s="155" t="s">
        <v>71</v>
      </c>
      <c r="O35" s="154">
        <v>96848</v>
      </c>
      <c r="P35" s="161"/>
      <c r="IM35" s="4"/>
    </row>
    <row r="36" spans="1:247" ht="18" customHeight="1">
      <c r="A36" s="147" t="s">
        <v>96</v>
      </c>
      <c r="B36" s="154">
        <v>11</v>
      </c>
      <c r="C36" s="154">
        <v>4791</v>
      </c>
      <c r="D36" s="154">
        <v>4737</v>
      </c>
      <c r="E36" s="154">
        <v>54</v>
      </c>
      <c r="F36" s="155" t="s">
        <v>71</v>
      </c>
      <c r="G36" s="149">
        <v>18456</v>
      </c>
      <c r="H36" s="149">
        <v>18118</v>
      </c>
      <c r="I36" s="149">
        <v>338</v>
      </c>
      <c r="J36" s="149">
        <v>0</v>
      </c>
      <c r="K36" s="154">
        <v>40968</v>
      </c>
      <c r="L36" s="154">
        <v>40578</v>
      </c>
      <c r="M36" s="154">
        <v>84500</v>
      </c>
      <c r="N36" s="155" t="s">
        <v>71</v>
      </c>
      <c r="O36" s="154">
        <v>40968</v>
      </c>
      <c r="P36" s="161"/>
      <c r="IM36" s="4"/>
    </row>
    <row r="37" spans="1:247" ht="18" customHeight="1">
      <c r="A37" s="147" t="s">
        <v>97</v>
      </c>
      <c r="B37" s="154">
        <v>44</v>
      </c>
      <c r="C37" s="154">
        <v>22038</v>
      </c>
      <c r="D37" s="154">
        <v>21517</v>
      </c>
      <c r="E37" s="154">
        <v>316</v>
      </c>
      <c r="F37" s="154">
        <v>205</v>
      </c>
      <c r="G37" s="149">
        <v>140514</v>
      </c>
      <c r="H37" s="149">
        <v>137599</v>
      </c>
      <c r="I37" s="149">
        <v>2134</v>
      </c>
      <c r="J37" s="149">
        <v>781</v>
      </c>
      <c r="K37" s="154">
        <v>63005</v>
      </c>
      <c r="L37" s="154">
        <v>63689</v>
      </c>
      <c r="M37" s="154">
        <v>44555</v>
      </c>
      <c r="N37" s="154">
        <v>35830</v>
      </c>
      <c r="O37" s="154">
        <v>63274</v>
      </c>
      <c r="P37" s="161"/>
      <c r="IM37" s="4"/>
    </row>
    <row r="38" spans="1:247" ht="18" customHeight="1">
      <c r="A38" s="157" t="s">
        <v>98</v>
      </c>
      <c r="B38" s="158">
        <v>32</v>
      </c>
      <c r="C38" s="158">
        <v>71487</v>
      </c>
      <c r="D38" s="158">
        <v>67039</v>
      </c>
      <c r="E38" s="158">
        <v>4436</v>
      </c>
      <c r="F38" s="158">
        <v>12</v>
      </c>
      <c r="G38" s="159">
        <v>551796</v>
      </c>
      <c r="H38" s="159">
        <v>524924</v>
      </c>
      <c r="I38" s="159">
        <v>26538</v>
      </c>
      <c r="J38" s="159">
        <v>335</v>
      </c>
      <c r="K38" s="158">
        <v>77135</v>
      </c>
      <c r="L38" s="158">
        <v>78700</v>
      </c>
      <c r="M38" s="158">
        <v>55013</v>
      </c>
      <c r="N38" s="158">
        <v>257308</v>
      </c>
      <c r="O38" s="158">
        <v>77103</v>
      </c>
      <c r="P38" s="162"/>
      <c r="IM38" s="4"/>
    </row>
    <row r="39" spans="1:247" s="1" customFormat="1" ht="18.75" customHeight="1">
      <c r="B39" s="259" t="s">
        <v>99</v>
      </c>
      <c r="C39" s="259"/>
      <c r="D39" s="259"/>
      <c r="E39" s="259"/>
      <c r="F39" s="259"/>
      <c r="G39" s="259"/>
      <c r="H39" s="259"/>
      <c r="I39" s="259" t="s">
        <v>100</v>
      </c>
      <c r="J39" s="259"/>
      <c r="K39" s="259"/>
      <c r="L39" s="259"/>
      <c r="M39" s="259"/>
      <c r="N39" s="259"/>
      <c r="O39" s="259"/>
    </row>
    <row r="40" spans="1:247" ht="14.25" customHeight="1">
      <c r="A40" s="5"/>
      <c r="B40" s="260" t="str">
        <f>B2</f>
        <v>（2018年）</v>
      </c>
      <c r="C40" s="260"/>
      <c r="D40" s="260"/>
      <c r="E40" s="5"/>
      <c r="F40" s="5"/>
      <c r="G40" s="261"/>
      <c r="H40" s="261"/>
      <c r="I40" s="260" t="str">
        <f>B40</f>
        <v>（2018年）</v>
      </c>
      <c r="J40" s="260"/>
      <c r="K40" s="260"/>
      <c r="L40" s="5"/>
      <c r="M40" s="5"/>
      <c r="N40" s="261"/>
      <c r="O40" s="261"/>
    </row>
    <row r="41" spans="1:247" ht="15" customHeight="1">
      <c r="A41" s="255" t="s">
        <v>56</v>
      </c>
      <c r="B41" s="257" t="s">
        <v>57</v>
      </c>
      <c r="C41" s="251" t="s">
        <v>58</v>
      </c>
      <c r="D41" s="50"/>
      <c r="E41" s="50"/>
      <c r="F41" s="50"/>
      <c r="G41" s="251" t="s">
        <v>59</v>
      </c>
      <c r="H41" s="8"/>
      <c r="I41" s="8"/>
      <c r="J41" s="8"/>
      <c r="K41" s="251" t="s">
        <v>60</v>
      </c>
      <c r="L41" s="8"/>
      <c r="M41" s="8"/>
      <c r="N41" s="8"/>
      <c r="O41" s="253" t="s">
        <v>61</v>
      </c>
    </row>
    <row r="42" spans="1:247" ht="35.1" customHeight="1">
      <c r="A42" s="256"/>
      <c r="B42" s="258"/>
      <c r="C42" s="252"/>
      <c r="D42" s="52" t="s">
        <v>101</v>
      </c>
      <c r="E42" s="52" t="s">
        <v>63</v>
      </c>
      <c r="F42" s="39" t="s">
        <v>64</v>
      </c>
      <c r="G42" s="252"/>
      <c r="H42" s="39" t="s">
        <v>101</v>
      </c>
      <c r="I42" s="52" t="s">
        <v>63</v>
      </c>
      <c r="J42" s="11" t="s">
        <v>64</v>
      </c>
      <c r="K42" s="252"/>
      <c r="L42" s="52" t="s">
        <v>101</v>
      </c>
      <c r="M42" s="52" t="s">
        <v>63</v>
      </c>
      <c r="N42" s="39" t="s">
        <v>64</v>
      </c>
      <c r="O42" s="254"/>
    </row>
    <row r="43" spans="1:247" ht="15.4" customHeight="1">
      <c r="A43" s="147" t="s">
        <v>102</v>
      </c>
      <c r="B43" s="154">
        <v>3</v>
      </c>
      <c r="C43" s="154">
        <v>2615</v>
      </c>
      <c r="D43" s="154">
        <v>2540</v>
      </c>
      <c r="E43" s="155" t="s">
        <v>71</v>
      </c>
      <c r="F43" s="154">
        <v>75</v>
      </c>
      <c r="G43" s="149">
        <v>18418</v>
      </c>
      <c r="H43" s="149">
        <v>18328</v>
      </c>
      <c r="I43" s="149">
        <v>0</v>
      </c>
      <c r="J43" s="149">
        <v>90</v>
      </c>
      <c r="K43" s="154">
        <v>83870</v>
      </c>
      <c r="L43" s="154">
        <v>86166</v>
      </c>
      <c r="M43" s="155" t="s">
        <v>71</v>
      </c>
      <c r="N43" s="154">
        <v>13072</v>
      </c>
      <c r="O43" s="154">
        <v>86166</v>
      </c>
    </row>
    <row r="44" spans="1:247" ht="15.4" customHeight="1">
      <c r="A44" s="147" t="s">
        <v>103</v>
      </c>
      <c r="B44" s="154">
        <v>33</v>
      </c>
      <c r="C44" s="154">
        <v>8278</v>
      </c>
      <c r="D44" s="154">
        <v>7534</v>
      </c>
      <c r="E44" s="154">
        <v>679</v>
      </c>
      <c r="F44" s="154">
        <v>65</v>
      </c>
      <c r="G44" s="149">
        <v>44701</v>
      </c>
      <c r="H44" s="149">
        <v>39641</v>
      </c>
      <c r="I44" s="149">
        <v>4888</v>
      </c>
      <c r="J44" s="149">
        <v>172</v>
      </c>
      <c r="K44" s="154">
        <v>54190</v>
      </c>
      <c r="L44" s="154">
        <v>53252</v>
      </c>
      <c r="M44" s="154">
        <v>66509</v>
      </c>
      <c r="N44" s="154">
        <v>24529</v>
      </c>
      <c r="O44" s="154">
        <v>54444</v>
      </c>
    </row>
    <row r="45" spans="1:247" ht="15.4" customHeight="1">
      <c r="A45" s="147" t="s">
        <v>104</v>
      </c>
      <c r="B45" s="154">
        <v>22</v>
      </c>
      <c r="C45" s="154">
        <v>4086</v>
      </c>
      <c r="D45" s="154">
        <v>3854</v>
      </c>
      <c r="E45" s="154">
        <v>152</v>
      </c>
      <c r="F45" s="154">
        <v>80</v>
      </c>
      <c r="G45" s="149">
        <v>25617</v>
      </c>
      <c r="H45" s="149">
        <v>24142</v>
      </c>
      <c r="I45" s="149">
        <v>900</v>
      </c>
      <c r="J45" s="149">
        <v>575</v>
      </c>
      <c r="K45" s="154">
        <v>62344</v>
      </c>
      <c r="L45" s="154">
        <v>62367</v>
      </c>
      <c r="M45" s="154">
        <v>56943</v>
      </c>
      <c r="N45" s="154">
        <v>71913</v>
      </c>
      <c r="O45" s="154">
        <v>62154</v>
      </c>
    </row>
    <row r="46" spans="1:247" ht="15.4" customHeight="1">
      <c r="A46" s="147" t="s">
        <v>105</v>
      </c>
      <c r="B46" s="154">
        <v>27</v>
      </c>
      <c r="C46" s="154">
        <v>7126</v>
      </c>
      <c r="D46" s="154">
        <v>6440</v>
      </c>
      <c r="E46" s="154">
        <v>200</v>
      </c>
      <c r="F46" s="154">
        <v>486</v>
      </c>
      <c r="G46" s="149">
        <v>38377</v>
      </c>
      <c r="H46" s="149">
        <v>37319</v>
      </c>
      <c r="I46" s="149">
        <v>528</v>
      </c>
      <c r="J46" s="149">
        <v>530</v>
      </c>
      <c r="K46" s="154">
        <v>52940</v>
      </c>
      <c r="L46" s="154">
        <v>56596</v>
      </c>
      <c r="M46" s="154">
        <v>29635</v>
      </c>
      <c r="N46" s="154">
        <v>11105</v>
      </c>
      <c r="O46" s="154">
        <v>55887</v>
      </c>
    </row>
    <row r="47" spans="1:247" ht="15.4" customHeight="1">
      <c r="A47" s="147" t="s">
        <v>106</v>
      </c>
      <c r="B47" s="154">
        <v>10</v>
      </c>
      <c r="C47" s="154">
        <v>5084</v>
      </c>
      <c r="D47" s="154">
        <v>4997</v>
      </c>
      <c r="E47" s="154">
        <v>13</v>
      </c>
      <c r="F47" s="154">
        <v>74</v>
      </c>
      <c r="G47" s="149">
        <v>39424</v>
      </c>
      <c r="H47" s="149">
        <v>37487</v>
      </c>
      <c r="I47" s="149">
        <v>15</v>
      </c>
      <c r="J47" s="149">
        <v>1922</v>
      </c>
      <c r="K47" s="154">
        <v>75352</v>
      </c>
      <c r="L47" s="154">
        <v>73822</v>
      </c>
      <c r="M47" s="154">
        <v>37750</v>
      </c>
      <c r="N47" s="154">
        <v>128160</v>
      </c>
      <c r="O47" s="154">
        <v>73793</v>
      </c>
    </row>
    <row r="48" spans="1:247" ht="15.4" customHeight="1">
      <c r="A48" s="160" t="s">
        <v>107</v>
      </c>
      <c r="B48" s="154">
        <v>10</v>
      </c>
      <c r="C48" s="154">
        <v>19851</v>
      </c>
      <c r="D48" s="154">
        <v>18574</v>
      </c>
      <c r="E48" s="154">
        <v>1263</v>
      </c>
      <c r="F48" s="154">
        <v>14</v>
      </c>
      <c r="G48" s="149">
        <v>142838</v>
      </c>
      <c r="H48" s="149">
        <v>131989</v>
      </c>
      <c r="I48" s="149">
        <v>10714</v>
      </c>
      <c r="J48" s="149">
        <v>135</v>
      </c>
      <c r="K48" s="154">
        <v>71580</v>
      </c>
      <c r="L48" s="154">
        <v>70541</v>
      </c>
      <c r="M48" s="154">
        <v>87107</v>
      </c>
      <c r="N48" s="154">
        <v>96071</v>
      </c>
      <c r="O48" s="154">
        <v>71563</v>
      </c>
    </row>
    <row r="49" spans="1:15" ht="15.4" customHeight="1">
      <c r="A49" s="147" t="s">
        <v>108</v>
      </c>
      <c r="B49" s="154">
        <v>17</v>
      </c>
      <c r="C49" s="154">
        <v>3532</v>
      </c>
      <c r="D49" s="154">
        <v>3359</v>
      </c>
      <c r="E49" s="154">
        <v>148</v>
      </c>
      <c r="F49" s="154">
        <v>25</v>
      </c>
      <c r="G49" s="149">
        <v>15665</v>
      </c>
      <c r="H49" s="149">
        <v>14926</v>
      </c>
      <c r="I49" s="149">
        <v>620</v>
      </c>
      <c r="J49" s="149">
        <v>119</v>
      </c>
      <c r="K49" s="154">
        <v>43587</v>
      </c>
      <c r="L49" s="154">
        <v>43364</v>
      </c>
      <c r="M49" s="154">
        <v>51692</v>
      </c>
      <c r="N49" s="154">
        <v>37250</v>
      </c>
      <c r="O49" s="154">
        <v>43644</v>
      </c>
    </row>
    <row r="50" spans="1:15" ht="15.4" customHeight="1">
      <c r="A50" s="147" t="s">
        <v>109</v>
      </c>
      <c r="B50" s="154">
        <v>3</v>
      </c>
      <c r="C50" s="154">
        <v>855</v>
      </c>
      <c r="D50" s="154">
        <v>836</v>
      </c>
      <c r="E50" s="155" t="s">
        <v>71</v>
      </c>
      <c r="F50" s="154">
        <v>19</v>
      </c>
      <c r="G50" s="149">
        <v>4078</v>
      </c>
      <c r="H50" s="149">
        <v>3905</v>
      </c>
      <c r="I50" s="149">
        <v>0</v>
      </c>
      <c r="J50" s="149">
        <v>173</v>
      </c>
      <c r="K50" s="154">
        <v>47863</v>
      </c>
      <c r="L50" s="154">
        <v>46875</v>
      </c>
      <c r="M50" s="155" t="s">
        <v>71</v>
      </c>
      <c r="N50" s="154">
        <v>91158</v>
      </c>
      <c r="O50" s="154">
        <v>46875</v>
      </c>
    </row>
    <row r="51" spans="1:15" ht="15.4" customHeight="1">
      <c r="A51" s="147" t="s">
        <v>110</v>
      </c>
      <c r="B51" s="154">
        <v>8</v>
      </c>
      <c r="C51" s="154">
        <v>2333</v>
      </c>
      <c r="D51" s="154">
        <v>2278</v>
      </c>
      <c r="E51" s="154">
        <v>41</v>
      </c>
      <c r="F51" s="154">
        <v>14</v>
      </c>
      <c r="G51" s="149">
        <v>16239</v>
      </c>
      <c r="H51" s="149">
        <v>15916</v>
      </c>
      <c r="I51" s="149">
        <v>233</v>
      </c>
      <c r="J51" s="149">
        <v>90</v>
      </c>
      <c r="K51" s="154">
        <v>69426</v>
      </c>
      <c r="L51" s="154">
        <v>69745</v>
      </c>
      <c r="M51" s="154">
        <v>54256</v>
      </c>
      <c r="N51" s="154">
        <v>64000</v>
      </c>
      <c r="O51" s="154">
        <v>69458</v>
      </c>
    </row>
    <row r="52" spans="1:15" ht="15.4" customHeight="1">
      <c r="A52" s="143" t="s">
        <v>111</v>
      </c>
      <c r="B52" s="154">
        <v>1</v>
      </c>
      <c r="C52" s="154">
        <v>75</v>
      </c>
      <c r="D52" s="154">
        <v>75</v>
      </c>
      <c r="E52" s="155" t="s">
        <v>71</v>
      </c>
      <c r="F52" s="155" t="s">
        <v>71</v>
      </c>
      <c r="G52" s="149">
        <v>296</v>
      </c>
      <c r="H52" s="149">
        <v>296</v>
      </c>
      <c r="I52" s="149">
        <v>0</v>
      </c>
      <c r="J52" s="149">
        <v>0</v>
      </c>
      <c r="K52" s="154">
        <v>38987</v>
      </c>
      <c r="L52" s="154">
        <v>38987</v>
      </c>
      <c r="M52" s="155" t="s">
        <v>71</v>
      </c>
      <c r="N52" s="155" t="s">
        <v>71</v>
      </c>
      <c r="O52" s="154">
        <v>38987</v>
      </c>
    </row>
    <row r="53" spans="1:15" ht="15.4" customHeight="1">
      <c r="A53" s="143" t="s">
        <v>112</v>
      </c>
      <c r="B53" s="154">
        <v>10</v>
      </c>
      <c r="C53" s="154">
        <v>2376</v>
      </c>
      <c r="D53" s="154">
        <v>2237</v>
      </c>
      <c r="E53" s="154">
        <v>106</v>
      </c>
      <c r="F53" s="154">
        <v>33</v>
      </c>
      <c r="G53" s="149">
        <v>13725</v>
      </c>
      <c r="H53" s="149">
        <v>12953</v>
      </c>
      <c r="I53" s="149">
        <v>668</v>
      </c>
      <c r="J53" s="149">
        <v>103</v>
      </c>
      <c r="K53" s="154">
        <v>59776</v>
      </c>
      <c r="L53" s="154">
        <v>59914</v>
      </c>
      <c r="M53" s="154">
        <v>61843</v>
      </c>
      <c r="N53" s="154">
        <v>39769</v>
      </c>
      <c r="O53" s="154">
        <v>60005</v>
      </c>
    </row>
    <row r="54" spans="1:15" ht="15.4" customHeight="1">
      <c r="A54" s="143" t="s">
        <v>113</v>
      </c>
      <c r="B54" s="154">
        <v>3</v>
      </c>
      <c r="C54" s="154">
        <v>643</v>
      </c>
      <c r="D54" s="154">
        <v>444</v>
      </c>
      <c r="E54" s="154">
        <v>199</v>
      </c>
      <c r="F54" s="155" t="s">
        <v>71</v>
      </c>
      <c r="G54" s="149">
        <v>4418</v>
      </c>
      <c r="H54" s="149">
        <v>2776</v>
      </c>
      <c r="I54" s="149">
        <v>1642</v>
      </c>
      <c r="J54" s="149">
        <v>0</v>
      </c>
      <c r="K54" s="154">
        <v>66338</v>
      </c>
      <c r="L54" s="154">
        <v>65789</v>
      </c>
      <c r="M54" s="154">
        <v>67287</v>
      </c>
      <c r="N54" s="155" t="s">
        <v>71</v>
      </c>
      <c r="O54" s="154">
        <v>66338</v>
      </c>
    </row>
    <row r="55" spans="1:15" ht="15.4" customHeight="1">
      <c r="A55" s="143" t="s">
        <v>114</v>
      </c>
      <c r="B55" s="154">
        <v>60</v>
      </c>
      <c r="C55" s="154">
        <v>24435</v>
      </c>
      <c r="D55" s="154">
        <v>22219</v>
      </c>
      <c r="E55" s="154">
        <v>1176</v>
      </c>
      <c r="F55" s="154">
        <v>1040</v>
      </c>
      <c r="G55" s="149">
        <v>282330</v>
      </c>
      <c r="H55" s="149">
        <v>274626</v>
      </c>
      <c r="I55" s="149">
        <v>4467</v>
      </c>
      <c r="J55" s="149">
        <v>3237</v>
      </c>
      <c r="K55" s="154">
        <v>117198</v>
      </c>
      <c r="L55" s="154">
        <v>123250</v>
      </c>
      <c r="M55" s="154">
        <v>41748</v>
      </c>
      <c r="N55" s="154">
        <v>43867</v>
      </c>
      <c r="O55" s="154">
        <v>119516</v>
      </c>
    </row>
    <row r="56" spans="1:15" ht="15.4" customHeight="1">
      <c r="A56" s="143" t="s">
        <v>115</v>
      </c>
      <c r="B56" s="154">
        <v>27</v>
      </c>
      <c r="C56" s="154">
        <v>17055</v>
      </c>
      <c r="D56" s="154">
        <v>15377</v>
      </c>
      <c r="E56" s="154">
        <v>755</v>
      </c>
      <c r="F56" s="154">
        <v>923</v>
      </c>
      <c r="G56" s="149">
        <v>230111</v>
      </c>
      <c r="H56" s="149">
        <v>225371</v>
      </c>
      <c r="I56" s="149">
        <v>1830</v>
      </c>
      <c r="J56" s="149">
        <v>2911</v>
      </c>
      <c r="K56" s="154">
        <v>137519</v>
      </c>
      <c r="L56" s="154">
        <v>145626</v>
      </c>
      <c r="M56" s="154">
        <v>27889</v>
      </c>
      <c r="N56" s="154">
        <v>48428</v>
      </c>
      <c r="O56" s="154">
        <v>140839</v>
      </c>
    </row>
    <row r="57" spans="1:15" ht="15.4" customHeight="1">
      <c r="A57" s="143" t="s">
        <v>116</v>
      </c>
      <c r="B57" s="154">
        <v>12</v>
      </c>
      <c r="C57" s="154">
        <v>3151</v>
      </c>
      <c r="D57" s="154">
        <v>2772</v>
      </c>
      <c r="E57" s="154">
        <v>368</v>
      </c>
      <c r="F57" s="154">
        <v>11</v>
      </c>
      <c r="G57" s="149">
        <v>25242</v>
      </c>
      <c r="H57" s="149">
        <v>22783</v>
      </c>
      <c r="I57" s="149">
        <v>2437</v>
      </c>
      <c r="J57" s="149">
        <v>22</v>
      </c>
      <c r="K57" s="154">
        <v>81928</v>
      </c>
      <c r="L57" s="154">
        <v>84103</v>
      </c>
      <c r="M57" s="154">
        <v>67499</v>
      </c>
      <c r="N57" s="154">
        <v>20000</v>
      </c>
      <c r="O57" s="154">
        <v>82150</v>
      </c>
    </row>
    <row r="58" spans="1:15" ht="15.4" customHeight="1">
      <c r="A58" s="143" t="s">
        <v>117</v>
      </c>
      <c r="B58" s="154">
        <v>21</v>
      </c>
      <c r="C58" s="154">
        <v>4229</v>
      </c>
      <c r="D58" s="154">
        <v>4070</v>
      </c>
      <c r="E58" s="154">
        <v>53</v>
      </c>
      <c r="F58" s="154">
        <v>106</v>
      </c>
      <c r="G58" s="149">
        <v>26977</v>
      </c>
      <c r="H58" s="149">
        <v>26472</v>
      </c>
      <c r="I58" s="149">
        <v>201</v>
      </c>
      <c r="J58" s="149">
        <v>305</v>
      </c>
      <c r="K58" s="154">
        <v>63090</v>
      </c>
      <c r="L58" s="154">
        <v>64612</v>
      </c>
      <c r="M58" s="154">
        <v>37887</v>
      </c>
      <c r="N58" s="154">
        <v>24198</v>
      </c>
      <c r="O58" s="154">
        <v>64271</v>
      </c>
    </row>
    <row r="59" spans="1:15" ht="15.4" customHeight="1">
      <c r="A59" s="143" t="s">
        <v>35</v>
      </c>
      <c r="B59" s="154">
        <v>108</v>
      </c>
      <c r="C59" s="154">
        <v>39294</v>
      </c>
      <c r="D59" s="154">
        <v>33428</v>
      </c>
      <c r="E59" s="154">
        <v>1638</v>
      </c>
      <c r="F59" s="154">
        <v>4228</v>
      </c>
      <c r="G59" s="149">
        <v>248167</v>
      </c>
      <c r="H59" s="149">
        <v>221234</v>
      </c>
      <c r="I59" s="149">
        <v>8448</v>
      </c>
      <c r="J59" s="149">
        <v>18485</v>
      </c>
      <c r="K59" s="154">
        <v>63382</v>
      </c>
      <c r="L59" s="154">
        <v>66250</v>
      </c>
      <c r="M59" s="154">
        <v>54081</v>
      </c>
      <c r="N59" s="154">
        <v>44033</v>
      </c>
      <c r="O59" s="154">
        <v>65706</v>
      </c>
    </row>
    <row r="60" spans="1:15" ht="15.4" customHeight="1">
      <c r="A60" s="143" t="s">
        <v>118</v>
      </c>
      <c r="B60" s="154">
        <v>49</v>
      </c>
      <c r="C60" s="154">
        <v>21698</v>
      </c>
      <c r="D60" s="154">
        <v>17232</v>
      </c>
      <c r="E60" s="154">
        <v>677</v>
      </c>
      <c r="F60" s="154">
        <v>3789</v>
      </c>
      <c r="G60" s="149">
        <v>124632</v>
      </c>
      <c r="H60" s="149">
        <v>106580</v>
      </c>
      <c r="I60" s="149">
        <v>3571</v>
      </c>
      <c r="J60" s="149">
        <v>14481</v>
      </c>
      <c r="K60" s="154">
        <v>57289</v>
      </c>
      <c r="L60" s="154">
        <v>61369</v>
      </c>
      <c r="M60" s="154">
        <v>51461</v>
      </c>
      <c r="N60" s="154">
        <v>39200</v>
      </c>
      <c r="O60" s="154">
        <v>60988</v>
      </c>
    </row>
    <row r="61" spans="1:15" ht="15.4" customHeight="1">
      <c r="A61" s="143" t="s">
        <v>119</v>
      </c>
      <c r="B61" s="154">
        <v>35</v>
      </c>
      <c r="C61" s="154">
        <v>15912</v>
      </c>
      <c r="D61" s="154">
        <v>14576</v>
      </c>
      <c r="E61" s="154">
        <v>952</v>
      </c>
      <c r="F61" s="154">
        <v>384</v>
      </c>
      <c r="G61" s="149">
        <v>114996</v>
      </c>
      <c r="H61" s="149">
        <v>106432</v>
      </c>
      <c r="I61" s="149">
        <v>4860</v>
      </c>
      <c r="J61" s="149">
        <v>3704</v>
      </c>
      <c r="K61" s="154">
        <v>73250</v>
      </c>
      <c r="L61" s="154">
        <v>73957</v>
      </c>
      <c r="M61" s="154">
        <v>56575</v>
      </c>
      <c r="N61" s="154">
        <v>82490</v>
      </c>
      <c r="O61" s="154">
        <v>72978</v>
      </c>
    </row>
    <row r="62" spans="1:15" ht="15.4" customHeight="1">
      <c r="A62" s="143" t="s">
        <v>120</v>
      </c>
      <c r="B62" s="154">
        <v>17</v>
      </c>
      <c r="C62" s="154">
        <v>1413</v>
      </c>
      <c r="D62" s="154">
        <v>1399</v>
      </c>
      <c r="E62" s="154">
        <v>9</v>
      </c>
      <c r="F62" s="154">
        <v>5</v>
      </c>
      <c r="G62" s="149">
        <v>7168</v>
      </c>
      <c r="H62" s="149">
        <v>7140</v>
      </c>
      <c r="I62" s="149">
        <v>16</v>
      </c>
      <c r="J62" s="149">
        <v>12</v>
      </c>
      <c r="K62" s="154">
        <v>50161</v>
      </c>
      <c r="L62" s="154">
        <v>50457</v>
      </c>
      <c r="M62" s="154">
        <v>18111</v>
      </c>
      <c r="N62" s="154">
        <v>24000</v>
      </c>
      <c r="O62" s="154">
        <v>50253</v>
      </c>
    </row>
    <row r="63" spans="1:15" ht="15.4" customHeight="1">
      <c r="A63" s="143" t="s">
        <v>121</v>
      </c>
      <c r="B63" s="154">
        <v>7</v>
      </c>
      <c r="C63" s="154">
        <v>271</v>
      </c>
      <c r="D63" s="154">
        <v>221</v>
      </c>
      <c r="E63" s="155" t="s">
        <v>71</v>
      </c>
      <c r="F63" s="154">
        <v>50</v>
      </c>
      <c r="G63" s="149">
        <v>1371</v>
      </c>
      <c r="H63" s="149">
        <v>1083</v>
      </c>
      <c r="I63" s="149">
        <v>0</v>
      </c>
      <c r="J63" s="149">
        <v>289</v>
      </c>
      <c r="K63" s="154">
        <v>50609</v>
      </c>
      <c r="L63" s="154">
        <v>48991</v>
      </c>
      <c r="M63" s="155" t="s">
        <v>71</v>
      </c>
      <c r="N63" s="154">
        <v>57760</v>
      </c>
      <c r="O63" s="154">
        <v>48991</v>
      </c>
    </row>
    <row r="64" spans="1:15" ht="15.4" customHeight="1">
      <c r="A64" s="143" t="s">
        <v>36</v>
      </c>
      <c r="B64" s="154">
        <v>206</v>
      </c>
      <c r="C64" s="154">
        <v>29024</v>
      </c>
      <c r="D64" s="154">
        <v>27640</v>
      </c>
      <c r="E64" s="154">
        <v>1068</v>
      </c>
      <c r="F64" s="154">
        <v>316</v>
      </c>
      <c r="G64" s="149">
        <v>145094</v>
      </c>
      <c r="H64" s="149">
        <v>138505</v>
      </c>
      <c r="I64" s="149">
        <v>5435</v>
      </c>
      <c r="J64" s="149">
        <v>1154</v>
      </c>
      <c r="K64" s="154">
        <v>46278</v>
      </c>
      <c r="L64" s="154">
        <v>46150</v>
      </c>
      <c r="M64" s="154">
        <v>52660</v>
      </c>
      <c r="N64" s="154">
        <v>37356</v>
      </c>
      <c r="O64" s="154">
        <v>46366</v>
      </c>
    </row>
    <row r="65" spans="1:15" ht="15.4" customHeight="1">
      <c r="A65" s="143" t="s">
        <v>122</v>
      </c>
      <c r="B65" s="154">
        <v>95</v>
      </c>
      <c r="C65" s="154">
        <v>15268</v>
      </c>
      <c r="D65" s="154">
        <v>14539</v>
      </c>
      <c r="E65" s="154">
        <v>505</v>
      </c>
      <c r="F65" s="154">
        <v>224</v>
      </c>
      <c r="G65" s="149">
        <v>84890</v>
      </c>
      <c r="H65" s="149">
        <v>80428</v>
      </c>
      <c r="I65" s="149">
        <v>3654</v>
      </c>
      <c r="J65" s="149">
        <v>809</v>
      </c>
      <c r="K65" s="154">
        <v>48102</v>
      </c>
      <c r="L65" s="154">
        <v>47403</v>
      </c>
      <c r="M65" s="154">
        <v>76433</v>
      </c>
      <c r="N65" s="154">
        <v>39833</v>
      </c>
      <c r="O65" s="154">
        <v>48198</v>
      </c>
    </row>
    <row r="66" spans="1:15" ht="15.4" customHeight="1">
      <c r="A66" s="143" t="s">
        <v>123</v>
      </c>
      <c r="B66" s="154">
        <v>111</v>
      </c>
      <c r="C66" s="154">
        <v>13756</v>
      </c>
      <c r="D66" s="154">
        <v>13101</v>
      </c>
      <c r="E66" s="154">
        <v>563</v>
      </c>
      <c r="F66" s="154">
        <v>92</v>
      </c>
      <c r="G66" s="149">
        <v>60204</v>
      </c>
      <c r="H66" s="149">
        <v>58077</v>
      </c>
      <c r="I66" s="149">
        <v>1781</v>
      </c>
      <c r="J66" s="149">
        <v>346</v>
      </c>
      <c r="K66" s="154">
        <v>43928</v>
      </c>
      <c r="L66" s="154">
        <v>44521</v>
      </c>
      <c r="M66" s="154">
        <v>32148</v>
      </c>
      <c r="N66" s="154">
        <v>32613</v>
      </c>
      <c r="O66" s="154">
        <v>44016</v>
      </c>
    </row>
    <row r="67" spans="1:15" ht="15.4" customHeight="1">
      <c r="A67" s="143" t="s">
        <v>37</v>
      </c>
      <c r="B67" s="154">
        <v>152</v>
      </c>
      <c r="C67" s="154">
        <v>45574</v>
      </c>
      <c r="D67" s="154">
        <v>43301</v>
      </c>
      <c r="E67" s="154">
        <v>2082</v>
      </c>
      <c r="F67" s="154">
        <v>191</v>
      </c>
      <c r="G67" s="149">
        <v>412712</v>
      </c>
      <c r="H67" s="149">
        <v>397816</v>
      </c>
      <c r="I67" s="149">
        <v>12523</v>
      </c>
      <c r="J67" s="149">
        <v>2372</v>
      </c>
      <c r="K67" s="154">
        <v>90096</v>
      </c>
      <c r="L67" s="154">
        <v>91722</v>
      </c>
      <c r="M67" s="154">
        <v>56336</v>
      </c>
      <c r="N67" s="154">
        <v>111376</v>
      </c>
      <c r="O67" s="154">
        <v>89997</v>
      </c>
    </row>
    <row r="68" spans="1:15" ht="15.4" customHeight="1">
      <c r="A68" s="147" t="s">
        <v>124</v>
      </c>
      <c r="B68" s="154">
        <v>10</v>
      </c>
      <c r="C68" s="154">
        <v>14165</v>
      </c>
      <c r="D68" s="154">
        <v>13957</v>
      </c>
      <c r="E68" s="154">
        <v>122</v>
      </c>
      <c r="F68" s="154">
        <v>86</v>
      </c>
      <c r="G68" s="149">
        <v>168661</v>
      </c>
      <c r="H68" s="149">
        <v>166179</v>
      </c>
      <c r="I68" s="149">
        <v>624</v>
      </c>
      <c r="J68" s="149">
        <v>1859</v>
      </c>
      <c r="K68" s="154">
        <v>119754</v>
      </c>
      <c r="L68" s="154">
        <v>119881</v>
      </c>
      <c r="M68" s="154">
        <v>50691</v>
      </c>
      <c r="N68" s="154">
        <v>187768</v>
      </c>
      <c r="O68" s="154">
        <v>119272</v>
      </c>
    </row>
    <row r="69" spans="1:15" ht="15.4" customHeight="1">
      <c r="A69" s="147" t="s">
        <v>125</v>
      </c>
      <c r="B69" s="154">
        <v>72</v>
      </c>
      <c r="C69" s="154">
        <v>19217</v>
      </c>
      <c r="D69" s="154">
        <v>18325</v>
      </c>
      <c r="E69" s="154">
        <v>830</v>
      </c>
      <c r="F69" s="154">
        <v>62</v>
      </c>
      <c r="G69" s="149">
        <v>103648</v>
      </c>
      <c r="H69" s="149">
        <v>99275</v>
      </c>
      <c r="I69" s="149">
        <v>4152</v>
      </c>
      <c r="J69" s="149">
        <v>221</v>
      </c>
      <c r="K69" s="154">
        <v>53158</v>
      </c>
      <c r="L69" s="154">
        <v>53930</v>
      </c>
      <c r="M69" s="154">
        <v>40548</v>
      </c>
      <c r="N69" s="154">
        <v>33470</v>
      </c>
      <c r="O69" s="154">
        <v>53225</v>
      </c>
    </row>
    <row r="70" spans="1:15" ht="15.4" customHeight="1">
      <c r="A70" s="147" t="s">
        <v>126</v>
      </c>
      <c r="B70" s="154">
        <v>20</v>
      </c>
      <c r="C70" s="154">
        <v>7414</v>
      </c>
      <c r="D70" s="154">
        <v>6699</v>
      </c>
      <c r="E70" s="154">
        <v>691</v>
      </c>
      <c r="F70" s="154">
        <v>24</v>
      </c>
      <c r="G70" s="149">
        <v>100015</v>
      </c>
      <c r="H70" s="149">
        <v>94758</v>
      </c>
      <c r="I70" s="149">
        <v>5061</v>
      </c>
      <c r="J70" s="149">
        <v>195</v>
      </c>
      <c r="K70" s="154">
        <v>135136</v>
      </c>
      <c r="L70" s="154">
        <v>141769</v>
      </c>
      <c r="M70" s="154">
        <v>73351</v>
      </c>
      <c r="N70" s="154">
        <v>72222</v>
      </c>
      <c r="O70" s="154">
        <v>135367</v>
      </c>
    </row>
    <row r="71" spans="1:15" ht="15.4" customHeight="1">
      <c r="A71" s="147" t="s">
        <v>127</v>
      </c>
      <c r="B71" s="154">
        <v>1</v>
      </c>
      <c r="C71" s="154">
        <v>110</v>
      </c>
      <c r="D71" s="154">
        <v>104</v>
      </c>
      <c r="E71" s="155" t="s">
        <v>71</v>
      </c>
      <c r="F71" s="154">
        <v>6</v>
      </c>
      <c r="G71" s="149">
        <v>840</v>
      </c>
      <c r="H71" s="149">
        <v>830</v>
      </c>
      <c r="I71" s="149">
        <v>0</v>
      </c>
      <c r="J71" s="149">
        <v>11</v>
      </c>
      <c r="K71" s="154">
        <v>73711</v>
      </c>
      <c r="L71" s="154">
        <v>77523</v>
      </c>
      <c r="M71" s="155" t="s">
        <v>71</v>
      </c>
      <c r="N71" s="154">
        <v>15429</v>
      </c>
      <c r="O71" s="154">
        <v>77523</v>
      </c>
    </row>
    <row r="72" spans="1:15" ht="15.4" customHeight="1">
      <c r="A72" s="147" t="s">
        <v>128</v>
      </c>
      <c r="B72" s="154">
        <v>15</v>
      </c>
      <c r="C72" s="154">
        <v>435</v>
      </c>
      <c r="D72" s="154">
        <v>415</v>
      </c>
      <c r="E72" s="154">
        <v>10</v>
      </c>
      <c r="F72" s="154">
        <v>10</v>
      </c>
      <c r="G72" s="149">
        <v>4649</v>
      </c>
      <c r="H72" s="149">
        <v>4495</v>
      </c>
      <c r="I72" s="149">
        <v>70</v>
      </c>
      <c r="J72" s="149">
        <v>84</v>
      </c>
      <c r="K72" s="154">
        <v>110416</v>
      </c>
      <c r="L72" s="154">
        <v>112368</v>
      </c>
      <c r="M72" s="154">
        <v>70000</v>
      </c>
      <c r="N72" s="154">
        <v>76182</v>
      </c>
      <c r="O72" s="154">
        <v>111334</v>
      </c>
    </row>
    <row r="73" spans="1:15" ht="15.4" customHeight="1">
      <c r="A73" s="147" t="s">
        <v>129</v>
      </c>
      <c r="B73" s="154">
        <v>33</v>
      </c>
      <c r="C73" s="154">
        <v>2117</v>
      </c>
      <c r="D73" s="154">
        <v>2042</v>
      </c>
      <c r="E73" s="154">
        <v>72</v>
      </c>
      <c r="F73" s="154">
        <v>3</v>
      </c>
      <c r="G73" s="149">
        <v>19034</v>
      </c>
      <c r="H73" s="149">
        <v>18685</v>
      </c>
      <c r="I73" s="149">
        <v>346</v>
      </c>
      <c r="J73" s="149">
        <v>3</v>
      </c>
      <c r="K73" s="154">
        <v>86954</v>
      </c>
      <c r="L73" s="154">
        <v>87888</v>
      </c>
      <c r="M73" s="154">
        <v>57717</v>
      </c>
      <c r="N73" s="154">
        <v>9667</v>
      </c>
      <c r="O73" s="154">
        <v>87060</v>
      </c>
    </row>
    <row r="74" spans="1:15" ht="15.4" customHeight="1">
      <c r="A74" s="147" t="s">
        <v>130</v>
      </c>
      <c r="B74" s="154">
        <v>1</v>
      </c>
      <c r="C74" s="154">
        <v>2116</v>
      </c>
      <c r="D74" s="154">
        <v>1759</v>
      </c>
      <c r="E74" s="154">
        <v>357</v>
      </c>
      <c r="F74" s="155" t="s">
        <v>71</v>
      </c>
      <c r="G74" s="149">
        <v>15865</v>
      </c>
      <c r="H74" s="149">
        <v>13595</v>
      </c>
      <c r="I74" s="149">
        <v>2270</v>
      </c>
      <c r="J74" s="149">
        <v>0</v>
      </c>
      <c r="K74" s="154">
        <v>75514</v>
      </c>
      <c r="L74" s="154">
        <v>76163</v>
      </c>
      <c r="M74" s="154">
        <v>71845</v>
      </c>
      <c r="N74" s="155" t="s">
        <v>71</v>
      </c>
      <c r="O74" s="154">
        <v>75514</v>
      </c>
    </row>
    <row r="75" spans="1:15" ht="15.4" customHeight="1">
      <c r="A75" s="147" t="s">
        <v>38</v>
      </c>
      <c r="B75" s="154">
        <v>31</v>
      </c>
      <c r="C75" s="154">
        <v>3162</v>
      </c>
      <c r="D75" s="154">
        <v>2569</v>
      </c>
      <c r="E75" s="154">
        <v>339</v>
      </c>
      <c r="F75" s="154">
        <v>254</v>
      </c>
      <c r="G75" s="149">
        <v>13518</v>
      </c>
      <c r="H75" s="149">
        <v>11189</v>
      </c>
      <c r="I75" s="149">
        <v>1360</v>
      </c>
      <c r="J75" s="149">
        <v>970</v>
      </c>
      <c r="K75" s="154">
        <v>41697</v>
      </c>
      <c r="L75" s="154">
        <v>42047</v>
      </c>
      <c r="M75" s="154">
        <v>40704</v>
      </c>
      <c r="N75" s="154">
        <v>39275</v>
      </c>
      <c r="O75" s="154">
        <v>41897</v>
      </c>
    </row>
    <row r="76" spans="1:15" ht="15.4" customHeight="1">
      <c r="A76" s="147" t="s">
        <v>131</v>
      </c>
      <c r="B76" s="154">
        <v>16</v>
      </c>
      <c r="C76" s="154">
        <v>1839</v>
      </c>
      <c r="D76" s="154">
        <v>1774</v>
      </c>
      <c r="E76" s="155" t="s">
        <v>71</v>
      </c>
      <c r="F76" s="154">
        <v>65</v>
      </c>
      <c r="G76" s="149">
        <v>8032</v>
      </c>
      <c r="H76" s="149">
        <v>7717</v>
      </c>
      <c r="I76" s="149">
        <v>0</v>
      </c>
      <c r="J76" s="149">
        <v>315</v>
      </c>
      <c r="K76" s="154">
        <v>41858</v>
      </c>
      <c r="L76" s="154">
        <v>41514</v>
      </c>
      <c r="M76" s="155" t="s">
        <v>71</v>
      </c>
      <c r="N76" s="154">
        <v>52517</v>
      </c>
      <c r="O76" s="154">
        <v>41514</v>
      </c>
    </row>
    <row r="77" spans="1:15" ht="15.4" customHeight="1">
      <c r="A77" s="147" t="s">
        <v>132</v>
      </c>
      <c r="B77" s="154">
        <v>15</v>
      </c>
      <c r="C77" s="154">
        <v>1323</v>
      </c>
      <c r="D77" s="154">
        <v>795</v>
      </c>
      <c r="E77" s="154">
        <v>339</v>
      </c>
      <c r="F77" s="154">
        <v>189</v>
      </c>
      <c r="G77" s="149">
        <v>5486</v>
      </c>
      <c r="H77" s="149">
        <v>3471</v>
      </c>
      <c r="I77" s="149">
        <v>1360</v>
      </c>
      <c r="J77" s="149">
        <v>655</v>
      </c>
      <c r="K77" s="154">
        <v>41464</v>
      </c>
      <c r="L77" s="154">
        <v>43282</v>
      </c>
      <c r="M77" s="154">
        <v>40704</v>
      </c>
      <c r="N77" s="154">
        <v>35027</v>
      </c>
      <c r="O77" s="154">
        <v>42524</v>
      </c>
    </row>
    <row r="78" spans="1:15" ht="15.4" customHeight="1">
      <c r="A78" s="163" t="s">
        <v>39</v>
      </c>
      <c r="B78" s="154">
        <v>32</v>
      </c>
      <c r="C78" s="154">
        <v>6806</v>
      </c>
      <c r="D78" s="154">
        <v>6596</v>
      </c>
      <c r="E78" s="154">
        <v>208</v>
      </c>
      <c r="F78" s="154">
        <v>2</v>
      </c>
      <c r="G78" s="149">
        <v>60188</v>
      </c>
      <c r="H78" s="149">
        <v>58997</v>
      </c>
      <c r="I78" s="149">
        <v>1171</v>
      </c>
      <c r="J78" s="149">
        <v>19</v>
      </c>
      <c r="K78" s="154">
        <v>86713</v>
      </c>
      <c r="L78" s="154">
        <v>87702</v>
      </c>
      <c r="M78" s="154">
        <v>55245</v>
      </c>
      <c r="N78" s="154">
        <v>96500</v>
      </c>
      <c r="O78" s="154">
        <v>86710</v>
      </c>
    </row>
    <row r="79" spans="1:15" ht="15.4" customHeight="1">
      <c r="A79" s="143" t="s">
        <v>133</v>
      </c>
      <c r="B79" s="154">
        <v>23</v>
      </c>
      <c r="C79" s="154">
        <v>5435</v>
      </c>
      <c r="D79" s="154">
        <v>5230</v>
      </c>
      <c r="E79" s="154">
        <v>203</v>
      </c>
      <c r="F79" s="154">
        <v>2</v>
      </c>
      <c r="G79" s="149">
        <v>48924</v>
      </c>
      <c r="H79" s="149">
        <v>47777</v>
      </c>
      <c r="I79" s="149">
        <v>1128</v>
      </c>
      <c r="J79" s="149">
        <v>19</v>
      </c>
      <c r="K79" s="154">
        <v>89409</v>
      </c>
      <c r="L79" s="154">
        <v>90745</v>
      </c>
      <c r="M79" s="154">
        <v>55029</v>
      </c>
      <c r="N79" s="154">
        <v>96500</v>
      </c>
      <c r="O79" s="154">
        <v>89406</v>
      </c>
    </row>
    <row r="80" spans="1:15" ht="15.4" customHeight="1">
      <c r="A80" s="143" t="s">
        <v>134</v>
      </c>
      <c r="B80" s="154">
        <v>4</v>
      </c>
      <c r="C80" s="154">
        <v>140</v>
      </c>
      <c r="D80" s="154">
        <v>140</v>
      </c>
      <c r="E80" s="155" t="s">
        <v>71</v>
      </c>
      <c r="F80" s="155" t="s">
        <v>71</v>
      </c>
      <c r="G80" s="149">
        <v>836</v>
      </c>
      <c r="H80" s="149">
        <v>836</v>
      </c>
      <c r="I80" s="149">
        <v>0</v>
      </c>
      <c r="J80" s="149">
        <v>0</v>
      </c>
      <c r="K80" s="154">
        <v>59693</v>
      </c>
      <c r="L80" s="154">
        <v>59693</v>
      </c>
      <c r="M80" s="155" t="s">
        <v>71</v>
      </c>
      <c r="N80" s="155" t="s">
        <v>71</v>
      </c>
      <c r="O80" s="154">
        <v>59693</v>
      </c>
    </row>
    <row r="81" spans="1:15" ht="15.4" customHeight="1">
      <c r="A81" s="143" t="s">
        <v>135</v>
      </c>
      <c r="B81" s="154">
        <v>5</v>
      </c>
      <c r="C81" s="154">
        <v>1231</v>
      </c>
      <c r="D81" s="154">
        <v>1226</v>
      </c>
      <c r="E81" s="154">
        <v>5</v>
      </c>
      <c r="F81" s="155" t="s">
        <v>71</v>
      </c>
      <c r="G81" s="149">
        <v>10428</v>
      </c>
      <c r="H81" s="149">
        <v>10384</v>
      </c>
      <c r="I81" s="149">
        <v>43</v>
      </c>
      <c r="J81" s="149">
        <v>0</v>
      </c>
      <c r="K81" s="154">
        <v>78461</v>
      </c>
      <c r="L81" s="154">
        <v>78551</v>
      </c>
      <c r="M81" s="154">
        <v>61571</v>
      </c>
      <c r="N81" s="155" t="s">
        <v>71</v>
      </c>
      <c r="O81" s="154">
        <v>78461</v>
      </c>
    </row>
    <row r="82" spans="1:15" ht="15.4" customHeight="1">
      <c r="A82" s="147" t="s">
        <v>40</v>
      </c>
      <c r="B82" s="154">
        <v>166</v>
      </c>
      <c r="C82" s="154">
        <v>50760</v>
      </c>
      <c r="D82" s="154">
        <v>21222</v>
      </c>
      <c r="E82" s="154">
        <v>1439</v>
      </c>
      <c r="F82" s="154">
        <v>28099</v>
      </c>
      <c r="G82" s="149">
        <v>334703</v>
      </c>
      <c r="H82" s="149">
        <v>238437</v>
      </c>
      <c r="I82" s="149">
        <v>8419</v>
      </c>
      <c r="J82" s="149">
        <v>87848</v>
      </c>
      <c r="K82" s="154">
        <v>66127</v>
      </c>
      <c r="L82" s="154">
        <v>111685</v>
      </c>
      <c r="M82" s="154">
        <v>63729</v>
      </c>
      <c r="N82" s="154">
        <v>31436</v>
      </c>
      <c r="O82" s="154">
        <v>108891</v>
      </c>
    </row>
    <row r="83" spans="1:15" s="1" customFormat="1" ht="15.4" customHeight="1">
      <c r="A83" s="147" t="s">
        <v>136</v>
      </c>
      <c r="B83" s="154">
        <v>106</v>
      </c>
      <c r="C83" s="154">
        <v>18857</v>
      </c>
      <c r="D83" s="154">
        <v>17256</v>
      </c>
      <c r="E83" s="154">
        <v>1325</v>
      </c>
      <c r="F83" s="154">
        <v>276</v>
      </c>
      <c r="G83" s="149">
        <v>210307</v>
      </c>
      <c r="H83" s="149">
        <v>202071</v>
      </c>
      <c r="I83" s="149">
        <v>7477</v>
      </c>
      <c r="J83" s="149">
        <v>759</v>
      </c>
      <c r="K83" s="154">
        <v>111226</v>
      </c>
      <c r="L83" s="154">
        <v>115800</v>
      </c>
      <c r="M83" s="154">
        <v>63258</v>
      </c>
      <c r="N83" s="154">
        <v>27496</v>
      </c>
      <c r="O83" s="154">
        <v>112467</v>
      </c>
    </row>
    <row r="84" spans="1:15" ht="15.4" customHeight="1">
      <c r="A84" s="157" t="s">
        <v>137</v>
      </c>
      <c r="B84" s="158">
        <v>60</v>
      </c>
      <c r="C84" s="158">
        <v>31903</v>
      </c>
      <c r="D84" s="158">
        <v>3966</v>
      </c>
      <c r="E84" s="158">
        <v>114</v>
      </c>
      <c r="F84" s="158">
        <v>27823</v>
      </c>
      <c r="G84" s="159">
        <v>124396</v>
      </c>
      <c r="H84" s="159">
        <v>36366</v>
      </c>
      <c r="I84" s="159">
        <v>942</v>
      </c>
      <c r="J84" s="159">
        <v>87089</v>
      </c>
      <c r="K84" s="158">
        <v>39233</v>
      </c>
      <c r="L84" s="158">
        <v>93270</v>
      </c>
      <c r="M84" s="158">
        <v>67734</v>
      </c>
      <c r="N84" s="158">
        <v>31475</v>
      </c>
      <c r="O84" s="158">
        <v>92391</v>
      </c>
    </row>
    <row r="85" spans="1:15" ht="15" customHeight="1">
      <c r="A85" s="1"/>
      <c r="B85" s="259" t="s">
        <v>138</v>
      </c>
      <c r="C85" s="259"/>
      <c r="D85" s="259"/>
      <c r="E85" s="259"/>
      <c r="F85" s="259"/>
      <c r="G85" s="259"/>
      <c r="H85" s="259"/>
      <c r="I85" s="259" t="s">
        <v>139</v>
      </c>
      <c r="J85" s="259"/>
      <c r="K85" s="259"/>
      <c r="L85" s="259"/>
      <c r="M85" s="259"/>
      <c r="N85" s="259"/>
      <c r="O85" s="259"/>
    </row>
    <row r="86" spans="1:15" ht="14.25" customHeight="1">
      <c r="A86" s="5"/>
      <c r="B86" s="260" t="str">
        <f>B40</f>
        <v>（2018年）</v>
      </c>
      <c r="C86" s="260"/>
      <c r="D86" s="260"/>
      <c r="E86" s="5"/>
      <c r="F86" s="5"/>
      <c r="G86" s="261"/>
      <c r="H86" s="261"/>
      <c r="I86" s="260" t="str">
        <f>B86</f>
        <v>（2018年）</v>
      </c>
      <c r="J86" s="260"/>
      <c r="K86" s="260"/>
      <c r="L86" s="5"/>
      <c r="M86" s="5"/>
      <c r="N86" s="261"/>
      <c r="O86" s="261"/>
    </row>
    <row r="87" spans="1:15" ht="15" customHeight="1">
      <c r="A87" s="255" t="s">
        <v>56</v>
      </c>
      <c r="B87" s="257" t="s">
        <v>57</v>
      </c>
      <c r="C87" s="251" t="s">
        <v>58</v>
      </c>
      <c r="D87" s="50"/>
      <c r="E87" s="50"/>
      <c r="F87" s="50"/>
      <c r="G87" s="251" t="s">
        <v>59</v>
      </c>
      <c r="H87" s="8"/>
      <c r="I87" s="8"/>
      <c r="J87" s="8"/>
      <c r="K87" s="251" t="s">
        <v>60</v>
      </c>
      <c r="L87" s="8"/>
      <c r="M87" s="8"/>
      <c r="N87" s="8"/>
      <c r="O87" s="253" t="s">
        <v>61</v>
      </c>
    </row>
    <row r="88" spans="1:15" ht="33.950000000000003" customHeight="1">
      <c r="A88" s="256"/>
      <c r="B88" s="258"/>
      <c r="C88" s="252"/>
      <c r="D88" s="52" t="s">
        <v>101</v>
      </c>
      <c r="E88" s="52" t="s">
        <v>63</v>
      </c>
      <c r="F88" s="39" t="s">
        <v>64</v>
      </c>
      <c r="G88" s="252"/>
      <c r="H88" s="39" t="s">
        <v>101</v>
      </c>
      <c r="I88" s="52" t="s">
        <v>63</v>
      </c>
      <c r="J88" s="11" t="s">
        <v>64</v>
      </c>
      <c r="K88" s="252"/>
      <c r="L88" s="52" t="s">
        <v>101</v>
      </c>
      <c r="M88" s="52" t="s">
        <v>63</v>
      </c>
      <c r="N88" s="39" t="s">
        <v>64</v>
      </c>
      <c r="O88" s="254"/>
    </row>
    <row r="89" spans="1:15" ht="15" customHeight="1">
      <c r="A89" s="143" t="s">
        <v>41</v>
      </c>
      <c r="B89" s="154">
        <v>184</v>
      </c>
      <c r="C89" s="154">
        <v>8671</v>
      </c>
      <c r="D89" s="154">
        <v>8110</v>
      </c>
      <c r="E89" s="154">
        <v>401</v>
      </c>
      <c r="F89" s="154">
        <v>160</v>
      </c>
      <c r="G89" s="149">
        <v>52242</v>
      </c>
      <c r="H89" s="149">
        <v>48556</v>
      </c>
      <c r="I89" s="149">
        <v>2721</v>
      </c>
      <c r="J89" s="149">
        <v>965</v>
      </c>
      <c r="K89" s="154">
        <v>56908</v>
      </c>
      <c r="L89" s="154">
        <v>56625</v>
      </c>
      <c r="M89" s="154">
        <v>78403</v>
      </c>
      <c r="N89" s="154">
        <v>37419</v>
      </c>
      <c r="O89" s="154">
        <v>57472</v>
      </c>
    </row>
    <row r="90" spans="1:15" ht="15" customHeight="1">
      <c r="A90" s="143" t="s">
        <v>140</v>
      </c>
      <c r="B90" s="154">
        <v>129</v>
      </c>
      <c r="C90" s="154">
        <v>3936</v>
      </c>
      <c r="D90" s="154">
        <v>3634</v>
      </c>
      <c r="E90" s="154">
        <v>224</v>
      </c>
      <c r="F90" s="154">
        <v>78</v>
      </c>
      <c r="G90" s="149">
        <v>29091</v>
      </c>
      <c r="H90" s="149">
        <v>27008</v>
      </c>
      <c r="I90" s="149">
        <v>1726</v>
      </c>
      <c r="J90" s="149">
        <v>357</v>
      </c>
      <c r="K90" s="154">
        <v>70370</v>
      </c>
      <c r="L90" s="154">
        <v>69753</v>
      </c>
      <c r="M90" s="154">
        <v>96419</v>
      </c>
      <c r="N90" s="154">
        <v>42976</v>
      </c>
      <c r="O90" s="154">
        <v>70931</v>
      </c>
    </row>
    <row r="91" spans="1:15" ht="15" customHeight="1">
      <c r="A91" s="143" t="s">
        <v>141</v>
      </c>
      <c r="B91" s="154">
        <v>41</v>
      </c>
      <c r="C91" s="154">
        <v>3930</v>
      </c>
      <c r="D91" s="154">
        <v>3671</v>
      </c>
      <c r="E91" s="154">
        <v>177</v>
      </c>
      <c r="F91" s="154">
        <v>82</v>
      </c>
      <c r="G91" s="149">
        <v>18311</v>
      </c>
      <c r="H91" s="149">
        <v>16708</v>
      </c>
      <c r="I91" s="149">
        <v>995</v>
      </c>
      <c r="J91" s="149">
        <v>609</v>
      </c>
      <c r="K91" s="154">
        <v>43588</v>
      </c>
      <c r="L91" s="154">
        <v>43307</v>
      </c>
      <c r="M91" s="154">
        <v>59208</v>
      </c>
      <c r="N91" s="154">
        <v>34783</v>
      </c>
      <c r="O91" s="154">
        <v>43970</v>
      </c>
    </row>
    <row r="92" spans="1:15" ht="15" customHeight="1">
      <c r="A92" s="143" t="s">
        <v>142</v>
      </c>
      <c r="B92" s="154">
        <v>3</v>
      </c>
      <c r="C92" s="154">
        <v>135</v>
      </c>
      <c r="D92" s="154">
        <v>135</v>
      </c>
      <c r="E92" s="155" t="s">
        <v>71</v>
      </c>
      <c r="F92" s="155" t="s">
        <v>71</v>
      </c>
      <c r="G92" s="149">
        <v>846</v>
      </c>
      <c r="H92" s="149">
        <v>846</v>
      </c>
      <c r="I92" s="149">
        <v>0</v>
      </c>
      <c r="J92" s="149">
        <v>0</v>
      </c>
      <c r="K92" s="154">
        <v>63097</v>
      </c>
      <c r="L92" s="154">
        <v>63097</v>
      </c>
      <c r="M92" s="155" t="s">
        <v>71</v>
      </c>
      <c r="N92" s="155" t="s">
        <v>71</v>
      </c>
      <c r="O92" s="154">
        <v>63097</v>
      </c>
    </row>
    <row r="93" spans="1:15" ht="15" customHeight="1">
      <c r="A93" s="143" t="s">
        <v>143</v>
      </c>
      <c r="B93" s="154">
        <v>8</v>
      </c>
      <c r="C93" s="154">
        <v>392</v>
      </c>
      <c r="D93" s="154">
        <v>392</v>
      </c>
      <c r="E93" s="155" t="s">
        <v>71</v>
      </c>
      <c r="F93" s="155" t="s">
        <v>71</v>
      </c>
      <c r="G93" s="149">
        <v>1523</v>
      </c>
      <c r="H93" s="149">
        <v>1523</v>
      </c>
      <c r="I93" s="149">
        <v>0</v>
      </c>
      <c r="J93" s="149">
        <v>0</v>
      </c>
      <c r="K93" s="154">
        <v>35336</v>
      </c>
      <c r="L93" s="154">
        <v>35336</v>
      </c>
      <c r="M93" s="155" t="s">
        <v>71</v>
      </c>
      <c r="N93" s="155" t="s">
        <v>71</v>
      </c>
      <c r="O93" s="154">
        <v>35336</v>
      </c>
    </row>
    <row r="94" spans="1:15" ht="15" customHeight="1">
      <c r="A94" s="143" t="s">
        <v>144</v>
      </c>
      <c r="B94" s="154">
        <v>130</v>
      </c>
      <c r="C94" s="154">
        <v>16008</v>
      </c>
      <c r="D94" s="154">
        <v>12150</v>
      </c>
      <c r="E94" s="154">
        <v>3116</v>
      </c>
      <c r="F94" s="154">
        <v>742</v>
      </c>
      <c r="G94" s="149">
        <v>82747</v>
      </c>
      <c r="H94" s="149">
        <v>58617</v>
      </c>
      <c r="I94" s="149">
        <v>21605</v>
      </c>
      <c r="J94" s="149">
        <v>2525</v>
      </c>
      <c r="K94" s="154">
        <v>51425</v>
      </c>
      <c r="L94" s="154">
        <v>47738</v>
      </c>
      <c r="M94" s="154">
        <v>69875</v>
      </c>
      <c r="N94" s="154">
        <v>35063</v>
      </c>
      <c r="O94" s="154">
        <v>52191</v>
      </c>
    </row>
    <row r="95" spans="1:15" ht="15" customHeight="1">
      <c r="A95" s="143" t="s">
        <v>145</v>
      </c>
      <c r="B95" s="154">
        <v>4</v>
      </c>
      <c r="C95" s="154">
        <v>1675</v>
      </c>
      <c r="D95" s="154">
        <v>435</v>
      </c>
      <c r="E95" s="154">
        <v>1099</v>
      </c>
      <c r="F95" s="154">
        <v>141</v>
      </c>
      <c r="G95" s="149">
        <v>8922</v>
      </c>
      <c r="H95" s="149">
        <v>2654</v>
      </c>
      <c r="I95" s="149">
        <v>5271</v>
      </c>
      <c r="J95" s="149">
        <v>997</v>
      </c>
      <c r="K95" s="154">
        <v>55693</v>
      </c>
      <c r="L95" s="154">
        <v>65703</v>
      </c>
      <c r="M95" s="154">
        <v>49816</v>
      </c>
      <c r="N95" s="154">
        <v>71221</v>
      </c>
      <c r="O95" s="154">
        <v>54206</v>
      </c>
    </row>
    <row r="96" spans="1:15" ht="15" customHeight="1">
      <c r="A96" s="143" t="s">
        <v>146</v>
      </c>
      <c r="B96" s="154">
        <v>126</v>
      </c>
      <c r="C96" s="154">
        <v>14333</v>
      </c>
      <c r="D96" s="154">
        <v>11715</v>
      </c>
      <c r="E96" s="154">
        <v>2017</v>
      </c>
      <c r="F96" s="154">
        <v>601</v>
      </c>
      <c r="G96" s="149">
        <v>73825</v>
      </c>
      <c r="H96" s="149">
        <v>55963</v>
      </c>
      <c r="I96" s="149">
        <v>16335</v>
      </c>
      <c r="J96" s="149">
        <v>1527</v>
      </c>
      <c r="K96" s="154">
        <v>50953</v>
      </c>
      <c r="L96" s="154">
        <v>47127</v>
      </c>
      <c r="M96" s="154">
        <v>80309</v>
      </c>
      <c r="N96" s="154">
        <v>26334</v>
      </c>
      <c r="O96" s="154">
        <v>51979</v>
      </c>
    </row>
    <row r="97" spans="1:15" ht="15" customHeight="1">
      <c r="A97" s="143" t="s">
        <v>147</v>
      </c>
      <c r="B97" s="154">
        <v>77</v>
      </c>
      <c r="C97" s="154">
        <v>5178</v>
      </c>
      <c r="D97" s="154">
        <v>4367</v>
      </c>
      <c r="E97" s="154">
        <v>571</v>
      </c>
      <c r="F97" s="154">
        <v>240</v>
      </c>
      <c r="G97" s="149">
        <v>42270</v>
      </c>
      <c r="H97" s="149">
        <v>38912</v>
      </c>
      <c r="I97" s="149">
        <v>2144</v>
      </c>
      <c r="J97" s="149">
        <v>1214</v>
      </c>
      <c r="K97" s="154">
        <v>80791</v>
      </c>
      <c r="L97" s="154">
        <v>87660</v>
      </c>
      <c r="M97" s="154">
        <v>38347</v>
      </c>
      <c r="N97" s="154">
        <v>51885</v>
      </c>
      <c r="O97" s="154">
        <v>82145</v>
      </c>
    </row>
    <row r="98" spans="1:15" ht="15" customHeight="1">
      <c r="A98" s="143" t="s">
        <v>148</v>
      </c>
      <c r="B98" s="154">
        <v>8</v>
      </c>
      <c r="C98" s="154">
        <v>671</v>
      </c>
      <c r="D98" s="154">
        <v>591</v>
      </c>
      <c r="E98" s="154">
        <v>80</v>
      </c>
      <c r="F98" s="155" t="s">
        <v>71</v>
      </c>
      <c r="G98" s="149">
        <v>5505</v>
      </c>
      <c r="H98" s="149">
        <v>5053</v>
      </c>
      <c r="I98" s="149">
        <v>452</v>
      </c>
      <c r="J98" s="149">
        <v>0</v>
      </c>
      <c r="K98" s="154">
        <v>83278</v>
      </c>
      <c r="L98" s="154">
        <v>85639</v>
      </c>
      <c r="M98" s="154">
        <v>63662</v>
      </c>
      <c r="N98" s="155" t="s">
        <v>71</v>
      </c>
      <c r="O98" s="154">
        <v>83278</v>
      </c>
    </row>
    <row r="99" spans="1:15" ht="15" customHeight="1">
      <c r="A99" s="143" t="s">
        <v>149</v>
      </c>
      <c r="B99" s="154">
        <v>60</v>
      </c>
      <c r="C99" s="154">
        <v>4310</v>
      </c>
      <c r="D99" s="154">
        <v>3585</v>
      </c>
      <c r="E99" s="154">
        <v>491</v>
      </c>
      <c r="F99" s="154">
        <v>234</v>
      </c>
      <c r="G99" s="149">
        <v>35203</v>
      </c>
      <c r="H99" s="149">
        <v>32315</v>
      </c>
      <c r="I99" s="149">
        <v>1692</v>
      </c>
      <c r="J99" s="149">
        <v>1197</v>
      </c>
      <c r="K99" s="154">
        <v>80520</v>
      </c>
      <c r="L99" s="154">
        <v>88388</v>
      </c>
      <c r="M99" s="154">
        <v>34664</v>
      </c>
      <c r="N99" s="154">
        <v>52504</v>
      </c>
      <c r="O99" s="154">
        <v>82062</v>
      </c>
    </row>
    <row r="100" spans="1:15" ht="15" customHeight="1">
      <c r="A100" s="143" t="s">
        <v>150</v>
      </c>
      <c r="B100" s="154">
        <v>9</v>
      </c>
      <c r="C100" s="154">
        <v>197</v>
      </c>
      <c r="D100" s="154">
        <v>191</v>
      </c>
      <c r="E100" s="155" t="s">
        <v>71</v>
      </c>
      <c r="F100" s="154">
        <v>6</v>
      </c>
      <c r="G100" s="149">
        <v>1562</v>
      </c>
      <c r="H100" s="149">
        <v>1545</v>
      </c>
      <c r="I100" s="149">
        <v>0</v>
      </c>
      <c r="J100" s="149">
        <v>17</v>
      </c>
      <c r="K100" s="154">
        <v>78487</v>
      </c>
      <c r="L100" s="154">
        <v>80047</v>
      </c>
      <c r="M100" s="155" t="s">
        <v>71</v>
      </c>
      <c r="N100" s="154">
        <v>28333</v>
      </c>
      <c r="O100" s="154">
        <v>80047</v>
      </c>
    </row>
    <row r="101" spans="1:15" ht="15" customHeight="1">
      <c r="A101" s="143" t="s">
        <v>151</v>
      </c>
      <c r="B101" s="154">
        <v>113</v>
      </c>
      <c r="C101" s="154">
        <v>15365</v>
      </c>
      <c r="D101" s="154">
        <v>10706</v>
      </c>
      <c r="E101" s="154">
        <v>2583</v>
      </c>
      <c r="F101" s="154">
        <v>2076</v>
      </c>
      <c r="G101" s="149">
        <v>80411</v>
      </c>
      <c r="H101" s="149">
        <v>68659</v>
      </c>
      <c r="I101" s="149">
        <v>6760</v>
      </c>
      <c r="J101" s="149">
        <v>4991</v>
      </c>
      <c r="K101" s="154">
        <v>53017</v>
      </c>
      <c r="L101" s="154">
        <v>65521</v>
      </c>
      <c r="M101" s="154">
        <v>25120</v>
      </c>
      <c r="N101" s="154">
        <v>24994</v>
      </c>
      <c r="O101" s="154">
        <v>57266</v>
      </c>
    </row>
    <row r="102" spans="1:15" ht="15" customHeight="1">
      <c r="A102" s="143" t="s">
        <v>152</v>
      </c>
      <c r="B102" s="154">
        <v>30</v>
      </c>
      <c r="C102" s="154">
        <v>2891</v>
      </c>
      <c r="D102" s="154">
        <v>2838</v>
      </c>
      <c r="E102" s="154">
        <v>53</v>
      </c>
      <c r="F102" s="155" t="s">
        <v>71</v>
      </c>
      <c r="G102" s="149">
        <v>29251</v>
      </c>
      <c r="H102" s="149">
        <v>29081</v>
      </c>
      <c r="I102" s="149">
        <v>169</v>
      </c>
      <c r="J102" s="149">
        <v>0</v>
      </c>
      <c r="K102" s="154">
        <v>99865</v>
      </c>
      <c r="L102" s="154">
        <v>101117</v>
      </c>
      <c r="M102" s="154">
        <v>31962</v>
      </c>
      <c r="N102" s="155" t="s">
        <v>71</v>
      </c>
      <c r="O102" s="154">
        <v>99865</v>
      </c>
    </row>
    <row r="103" spans="1:15" ht="15" customHeight="1">
      <c r="A103" s="143" t="s">
        <v>153</v>
      </c>
      <c r="B103" s="154">
        <v>2</v>
      </c>
      <c r="C103" s="154">
        <v>149</v>
      </c>
      <c r="D103" s="154">
        <v>134</v>
      </c>
      <c r="E103" s="154">
        <v>15</v>
      </c>
      <c r="F103" s="155" t="s">
        <v>71</v>
      </c>
      <c r="G103" s="149">
        <v>1081</v>
      </c>
      <c r="H103" s="149">
        <v>1009</v>
      </c>
      <c r="I103" s="149">
        <v>71</v>
      </c>
      <c r="J103" s="149">
        <v>0</v>
      </c>
      <c r="K103" s="154">
        <v>72530</v>
      </c>
      <c r="L103" s="154">
        <v>75321</v>
      </c>
      <c r="M103" s="154">
        <v>47600</v>
      </c>
      <c r="N103" s="155" t="s">
        <v>71</v>
      </c>
      <c r="O103" s="154">
        <v>72530</v>
      </c>
    </row>
    <row r="104" spans="1:15" ht="15" customHeight="1">
      <c r="A104" s="143" t="s">
        <v>154</v>
      </c>
      <c r="B104" s="154">
        <v>80</v>
      </c>
      <c r="C104" s="154">
        <v>12213</v>
      </c>
      <c r="D104" s="154">
        <v>7622</v>
      </c>
      <c r="E104" s="154">
        <v>2515</v>
      </c>
      <c r="F104" s="154">
        <v>2076</v>
      </c>
      <c r="G104" s="149">
        <v>48727</v>
      </c>
      <c r="H104" s="149">
        <v>37241</v>
      </c>
      <c r="I104" s="149">
        <v>6495</v>
      </c>
      <c r="J104" s="149">
        <v>4991</v>
      </c>
      <c r="K104" s="154">
        <v>40711</v>
      </c>
      <c r="L104" s="154">
        <v>50627</v>
      </c>
      <c r="M104" s="154">
        <v>24828</v>
      </c>
      <c r="N104" s="154">
        <v>24994</v>
      </c>
      <c r="O104" s="154">
        <v>43859</v>
      </c>
    </row>
    <row r="105" spans="1:15" ht="15" customHeight="1">
      <c r="A105" s="143" t="s">
        <v>155</v>
      </c>
      <c r="B105" s="154">
        <v>1</v>
      </c>
      <c r="C105" s="154">
        <v>112</v>
      </c>
      <c r="D105" s="154">
        <v>112</v>
      </c>
      <c r="E105" s="155" t="s">
        <v>71</v>
      </c>
      <c r="F105" s="155" t="s">
        <v>71</v>
      </c>
      <c r="G105" s="149">
        <v>1352</v>
      </c>
      <c r="H105" s="149">
        <v>1328</v>
      </c>
      <c r="I105" s="149">
        <v>24</v>
      </c>
      <c r="J105" s="149">
        <v>0</v>
      </c>
      <c r="K105" s="154">
        <v>112667</v>
      </c>
      <c r="L105" s="154">
        <v>117522</v>
      </c>
      <c r="M105" s="154">
        <v>34286</v>
      </c>
      <c r="N105" s="155" t="s">
        <v>71</v>
      </c>
      <c r="O105" s="154">
        <v>112667</v>
      </c>
    </row>
    <row r="106" spans="1:15" ht="15" customHeight="1">
      <c r="A106" s="143" t="s">
        <v>156</v>
      </c>
      <c r="B106" s="154">
        <v>18</v>
      </c>
      <c r="C106" s="154">
        <v>652</v>
      </c>
      <c r="D106" s="154">
        <v>608</v>
      </c>
      <c r="E106" s="154">
        <v>31</v>
      </c>
      <c r="F106" s="154">
        <v>13</v>
      </c>
      <c r="G106" s="149">
        <v>3569</v>
      </c>
      <c r="H106" s="149">
        <v>3453</v>
      </c>
      <c r="I106" s="149">
        <v>95</v>
      </c>
      <c r="J106" s="149">
        <v>21</v>
      </c>
      <c r="K106" s="154">
        <v>54320</v>
      </c>
      <c r="L106" s="154">
        <v>56321</v>
      </c>
      <c r="M106" s="154">
        <v>30774</v>
      </c>
      <c r="N106" s="154">
        <v>16077</v>
      </c>
      <c r="O106" s="154">
        <v>55092</v>
      </c>
    </row>
    <row r="107" spans="1:15" ht="15" customHeight="1">
      <c r="A107" s="143" t="s">
        <v>157</v>
      </c>
      <c r="B107" s="154">
        <v>10</v>
      </c>
      <c r="C107" s="154">
        <v>375</v>
      </c>
      <c r="D107" s="154">
        <v>331</v>
      </c>
      <c r="E107" s="154">
        <v>31</v>
      </c>
      <c r="F107" s="154">
        <v>13</v>
      </c>
      <c r="G107" s="149">
        <v>2455</v>
      </c>
      <c r="H107" s="149">
        <v>2338</v>
      </c>
      <c r="I107" s="149">
        <v>95</v>
      </c>
      <c r="J107" s="149">
        <v>21</v>
      </c>
      <c r="K107" s="154">
        <v>65453</v>
      </c>
      <c r="L107" s="154">
        <v>70640</v>
      </c>
      <c r="M107" s="154">
        <v>30774</v>
      </c>
      <c r="N107" s="154">
        <v>16077</v>
      </c>
      <c r="O107" s="154">
        <v>67227</v>
      </c>
    </row>
    <row r="108" spans="1:15" ht="15" customHeight="1">
      <c r="A108" s="164" t="s">
        <v>158</v>
      </c>
      <c r="B108" s="154">
        <v>7</v>
      </c>
      <c r="C108" s="154">
        <v>261</v>
      </c>
      <c r="D108" s="154">
        <v>261</v>
      </c>
      <c r="E108" s="155" t="s">
        <v>71</v>
      </c>
      <c r="F108" s="155" t="s">
        <v>71</v>
      </c>
      <c r="G108" s="149">
        <v>961</v>
      </c>
      <c r="H108" s="149">
        <v>961</v>
      </c>
      <c r="I108" s="149">
        <v>0</v>
      </c>
      <c r="J108" s="149">
        <v>0</v>
      </c>
      <c r="K108" s="154">
        <v>36398</v>
      </c>
      <c r="L108" s="154">
        <v>36398</v>
      </c>
      <c r="M108" s="155" t="s">
        <v>71</v>
      </c>
      <c r="N108" s="155" t="s">
        <v>71</v>
      </c>
      <c r="O108" s="154">
        <v>36398</v>
      </c>
    </row>
    <row r="109" spans="1:15" ht="15" customHeight="1">
      <c r="A109" s="143" t="s">
        <v>159</v>
      </c>
      <c r="B109" s="154">
        <v>1</v>
      </c>
      <c r="C109" s="154">
        <v>16</v>
      </c>
      <c r="D109" s="154">
        <v>16</v>
      </c>
      <c r="E109" s="155" t="s">
        <v>71</v>
      </c>
      <c r="F109" s="155" t="s">
        <v>71</v>
      </c>
      <c r="G109" s="149">
        <v>153</v>
      </c>
      <c r="H109" s="149">
        <v>153</v>
      </c>
      <c r="I109" s="149">
        <v>0</v>
      </c>
      <c r="J109" s="149">
        <v>0</v>
      </c>
      <c r="K109" s="154">
        <v>85222</v>
      </c>
      <c r="L109" s="154">
        <v>85222</v>
      </c>
      <c r="M109" s="155" t="s">
        <v>71</v>
      </c>
      <c r="N109" s="155" t="s">
        <v>71</v>
      </c>
      <c r="O109" s="154">
        <v>85222</v>
      </c>
    </row>
    <row r="110" spans="1:15" ht="15" customHeight="1">
      <c r="A110" s="143" t="s">
        <v>160</v>
      </c>
      <c r="B110" s="154">
        <v>1668</v>
      </c>
      <c r="C110" s="154">
        <v>93753</v>
      </c>
      <c r="D110" s="154">
        <v>87436</v>
      </c>
      <c r="E110" s="154">
        <v>3373</v>
      </c>
      <c r="F110" s="154">
        <v>2944</v>
      </c>
      <c r="G110" s="149">
        <v>782100</v>
      </c>
      <c r="H110" s="149">
        <v>761223</v>
      </c>
      <c r="I110" s="149">
        <v>11252</v>
      </c>
      <c r="J110" s="149">
        <v>9625</v>
      </c>
      <c r="K110" s="154">
        <v>84869</v>
      </c>
      <c r="L110" s="154">
        <v>88384</v>
      </c>
      <c r="M110" s="154">
        <v>35396</v>
      </c>
      <c r="N110" s="154">
        <v>33797</v>
      </c>
      <c r="O110" s="154">
        <v>86498</v>
      </c>
    </row>
    <row r="111" spans="1:15" ht="15" customHeight="1">
      <c r="A111" s="143" t="s">
        <v>161</v>
      </c>
      <c r="B111" s="154">
        <v>312</v>
      </c>
      <c r="C111" s="154">
        <v>6386</v>
      </c>
      <c r="D111" s="154">
        <v>4559</v>
      </c>
      <c r="E111" s="154">
        <v>1088</v>
      </c>
      <c r="F111" s="154">
        <v>739</v>
      </c>
      <c r="G111" s="149">
        <v>28563</v>
      </c>
      <c r="H111" s="149">
        <v>22963</v>
      </c>
      <c r="I111" s="149">
        <v>3816</v>
      </c>
      <c r="J111" s="149">
        <v>1785</v>
      </c>
      <c r="K111" s="154">
        <v>45906</v>
      </c>
      <c r="L111" s="154">
        <v>52271</v>
      </c>
      <c r="M111" s="154">
        <v>35039</v>
      </c>
      <c r="N111" s="154">
        <v>24116</v>
      </c>
      <c r="O111" s="154">
        <v>48848</v>
      </c>
    </row>
    <row r="112" spans="1:15" ht="15" customHeight="1">
      <c r="A112" s="143" t="s">
        <v>162</v>
      </c>
      <c r="B112" s="154">
        <v>893</v>
      </c>
      <c r="C112" s="154">
        <v>35010</v>
      </c>
      <c r="D112" s="154">
        <v>33067</v>
      </c>
      <c r="E112" s="154">
        <v>961</v>
      </c>
      <c r="F112" s="154">
        <v>982</v>
      </c>
      <c r="G112" s="149">
        <v>270458</v>
      </c>
      <c r="H112" s="149">
        <v>265828</v>
      </c>
      <c r="I112" s="149">
        <v>2940</v>
      </c>
      <c r="J112" s="149">
        <v>1689</v>
      </c>
      <c r="K112" s="154">
        <v>78905</v>
      </c>
      <c r="L112" s="154">
        <v>81861</v>
      </c>
      <c r="M112" s="154">
        <v>34546</v>
      </c>
      <c r="N112" s="154">
        <v>17741</v>
      </c>
      <c r="O112" s="154">
        <v>80653</v>
      </c>
    </row>
    <row r="113" spans="1:15" ht="15" customHeight="1">
      <c r="A113" s="143" t="s">
        <v>163</v>
      </c>
      <c r="B113" s="154">
        <v>352</v>
      </c>
      <c r="C113" s="154">
        <v>41396</v>
      </c>
      <c r="D113" s="154">
        <v>39646</v>
      </c>
      <c r="E113" s="154">
        <v>1236</v>
      </c>
      <c r="F113" s="154">
        <v>514</v>
      </c>
      <c r="G113" s="149">
        <v>358500</v>
      </c>
      <c r="H113" s="149">
        <v>353150</v>
      </c>
      <c r="I113" s="149">
        <v>4242</v>
      </c>
      <c r="J113" s="149">
        <v>1108</v>
      </c>
      <c r="K113" s="154">
        <v>87556</v>
      </c>
      <c r="L113" s="154">
        <v>89881</v>
      </c>
      <c r="M113" s="154">
        <v>36855</v>
      </c>
      <c r="N113" s="154">
        <v>22026</v>
      </c>
      <c r="O113" s="154">
        <v>88371</v>
      </c>
    </row>
    <row r="114" spans="1:15" ht="15" customHeight="1">
      <c r="A114" s="143" t="s">
        <v>164</v>
      </c>
      <c r="B114" s="154">
        <v>18</v>
      </c>
      <c r="C114" s="154">
        <v>8601</v>
      </c>
      <c r="D114" s="154">
        <v>7857</v>
      </c>
      <c r="E114" s="154">
        <v>52</v>
      </c>
      <c r="F114" s="154">
        <v>692</v>
      </c>
      <c r="G114" s="149">
        <v>103522</v>
      </c>
      <c r="H114" s="149">
        <v>98403</v>
      </c>
      <c r="I114" s="149">
        <v>119</v>
      </c>
      <c r="J114" s="149">
        <v>4999</v>
      </c>
      <c r="K114" s="154">
        <v>121991</v>
      </c>
      <c r="L114" s="154">
        <v>126191</v>
      </c>
      <c r="M114" s="154">
        <v>22942</v>
      </c>
      <c r="N114" s="154">
        <v>78601</v>
      </c>
      <c r="O114" s="154">
        <v>125507</v>
      </c>
    </row>
    <row r="115" spans="1:15" ht="15" customHeight="1">
      <c r="A115" s="165" t="s">
        <v>165</v>
      </c>
      <c r="B115" s="154">
        <v>9</v>
      </c>
      <c r="C115" s="154">
        <v>293</v>
      </c>
      <c r="D115" s="154">
        <v>270</v>
      </c>
      <c r="E115" s="154">
        <v>14</v>
      </c>
      <c r="F115" s="154">
        <v>9</v>
      </c>
      <c r="G115" s="149">
        <v>2477</v>
      </c>
      <c r="H115" s="149">
        <v>2417</v>
      </c>
      <c r="I115" s="149">
        <v>44</v>
      </c>
      <c r="J115" s="149">
        <v>16</v>
      </c>
      <c r="K115" s="154">
        <v>85113</v>
      </c>
      <c r="L115" s="154">
        <v>90179</v>
      </c>
      <c r="M115" s="154">
        <v>31214</v>
      </c>
      <c r="N115" s="154">
        <v>18111</v>
      </c>
      <c r="O115" s="154">
        <v>87252</v>
      </c>
    </row>
    <row r="116" spans="1:15" ht="15" customHeight="1">
      <c r="A116" s="165" t="s">
        <v>166</v>
      </c>
      <c r="B116" s="154">
        <v>83</v>
      </c>
      <c r="C116" s="154">
        <v>2054</v>
      </c>
      <c r="D116" s="154">
        <v>2024</v>
      </c>
      <c r="E116" s="154">
        <v>22</v>
      </c>
      <c r="F116" s="154">
        <v>8</v>
      </c>
      <c r="G116" s="149">
        <v>18480</v>
      </c>
      <c r="H116" s="149">
        <v>18360</v>
      </c>
      <c r="I116" s="149">
        <v>92</v>
      </c>
      <c r="J116" s="149">
        <v>29</v>
      </c>
      <c r="K116" s="154">
        <v>96200</v>
      </c>
      <c r="L116" s="154">
        <v>97090</v>
      </c>
      <c r="M116" s="154">
        <v>41682</v>
      </c>
      <c r="N116" s="154">
        <v>35750</v>
      </c>
      <c r="O116" s="154">
        <v>96453</v>
      </c>
    </row>
    <row r="117" spans="1:15" ht="15" customHeight="1">
      <c r="A117" s="143" t="s">
        <v>167</v>
      </c>
      <c r="B117" s="154">
        <v>315</v>
      </c>
      <c r="C117" s="154">
        <v>46420</v>
      </c>
      <c r="D117" s="154">
        <v>42202</v>
      </c>
      <c r="E117" s="154">
        <v>2125</v>
      </c>
      <c r="F117" s="154">
        <v>2093</v>
      </c>
      <c r="G117" s="149">
        <v>346083</v>
      </c>
      <c r="H117" s="149">
        <v>329617</v>
      </c>
      <c r="I117" s="149">
        <v>10346</v>
      </c>
      <c r="J117" s="149">
        <v>6120</v>
      </c>
      <c r="K117" s="154">
        <v>75462</v>
      </c>
      <c r="L117" s="154">
        <v>78931</v>
      </c>
      <c r="M117" s="154">
        <v>51014</v>
      </c>
      <c r="N117" s="154">
        <v>29510</v>
      </c>
      <c r="O117" s="154">
        <v>77638</v>
      </c>
    </row>
    <row r="118" spans="1:15" ht="15" customHeight="1">
      <c r="A118" s="143" t="s">
        <v>168</v>
      </c>
      <c r="B118" s="154">
        <v>283</v>
      </c>
      <c r="C118" s="154">
        <v>44872</v>
      </c>
      <c r="D118" s="154">
        <v>41095</v>
      </c>
      <c r="E118" s="154">
        <v>1900</v>
      </c>
      <c r="F118" s="154">
        <v>1877</v>
      </c>
      <c r="G118" s="149">
        <v>338575</v>
      </c>
      <c r="H118" s="149">
        <v>323163</v>
      </c>
      <c r="I118" s="149">
        <v>9870</v>
      </c>
      <c r="J118" s="149">
        <v>5543</v>
      </c>
      <c r="K118" s="154">
        <v>76417</v>
      </c>
      <c r="L118" s="154">
        <v>79509</v>
      </c>
      <c r="M118" s="154">
        <v>54740</v>
      </c>
      <c r="N118" s="154">
        <v>29832</v>
      </c>
      <c r="O118" s="154">
        <v>78457</v>
      </c>
    </row>
    <row r="119" spans="1:15" ht="15" customHeight="1">
      <c r="A119" s="143" t="s">
        <v>169</v>
      </c>
      <c r="B119" s="154">
        <v>32</v>
      </c>
      <c r="C119" s="154">
        <v>1548</v>
      </c>
      <c r="D119" s="154">
        <v>1107</v>
      </c>
      <c r="E119" s="154">
        <v>225</v>
      </c>
      <c r="F119" s="154">
        <v>216</v>
      </c>
      <c r="G119" s="149">
        <v>7508</v>
      </c>
      <c r="H119" s="149">
        <v>6454</v>
      </c>
      <c r="I119" s="149">
        <v>476</v>
      </c>
      <c r="J119" s="149">
        <v>578</v>
      </c>
      <c r="K119" s="154">
        <v>48247</v>
      </c>
      <c r="L119" s="154">
        <v>57883</v>
      </c>
      <c r="M119" s="154">
        <v>21151</v>
      </c>
      <c r="N119" s="154">
        <v>26736</v>
      </c>
      <c r="O119" s="154">
        <v>51715</v>
      </c>
    </row>
    <row r="120" spans="1:15" ht="15" customHeight="1">
      <c r="A120" s="143" t="s">
        <v>170</v>
      </c>
      <c r="B120" s="154">
        <v>81</v>
      </c>
      <c r="C120" s="154">
        <v>4503</v>
      </c>
      <c r="D120" s="154">
        <v>3749</v>
      </c>
      <c r="E120" s="154">
        <v>211</v>
      </c>
      <c r="F120" s="154">
        <v>543</v>
      </c>
      <c r="G120" s="149">
        <v>25481</v>
      </c>
      <c r="H120" s="149">
        <v>23622</v>
      </c>
      <c r="I120" s="149">
        <v>746</v>
      </c>
      <c r="J120" s="149">
        <v>1114</v>
      </c>
      <c r="K120" s="154">
        <v>55697</v>
      </c>
      <c r="L120" s="154">
        <v>62491</v>
      </c>
      <c r="M120" s="154">
        <v>28792</v>
      </c>
      <c r="N120" s="154">
        <v>20784</v>
      </c>
      <c r="O120" s="154">
        <v>60330</v>
      </c>
    </row>
    <row r="121" spans="1:15" ht="15" customHeight="1">
      <c r="A121" s="143" t="s">
        <v>171</v>
      </c>
      <c r="B121" s="154">
        <v>4</v>
      </c>
      <c r="C121" s="154">
        <v>1086</v>
      </c>
      <c r="D121" s="154">
        <v>693</v>
      </c>
      <c r="E121" s="154">
        <v>31</v>
      </c>
      <c r="F121" s="154">
        <v>362</v>
      </c>
      <c r="G121" s="149">
        <v>5504</v>
      </c>
      <c r="H121" s="149">
        <v>4697</v>
      </c>
      <c r="I121" s="149">
        <v>76</v>
      </c>
      <c r="J121" s="149">
        <v>732</v>
      </c>
      <c r="K121" s="154">
        <v>50779</v>
      </c>
      <c r="L121" s="154">
        <v>66058</v>
      </c>
      <c r="M121" s="154">
        <v>24516</v>
      </c>
      <c r="N121" s="154">
        <v>21395</v>
      </c>
      <c r="O121" s="154">
        <v>64322</v>
      </c>
    </row>
    <row r="122" spans="1:15" ht="15" customHeight="1">
      <c r="A122" s="143" t="s">
        <v>172</v>
      </c>
      <c r="B122" s="154">
        <v>16</v>
      </c>
      <c r="C122" s="154">
        <v>1028</v>
      </c>
      <c r="D122" s="154">
        <v>964</v>
      </c>
      <c r="E122" s="154">
        <v>17</v>
      </c>
      <c r="F122" s="154">
        <v>47</v>
      </c>
      <c r="G122" s="149">
        <v>6163</v>
      </c>
      <c r="H122" s="149">
        <v>6007</v>
      </c>
      <c r="I122" s="149">
        <v>58</v>
      </c>
      <c r="J122" s="149">
        <v>98</v>
      </c>
      <c r="K122" s="154">
        <v>59373</v>
      </c>
      <c r="L122" s="154">
        <v>62313</v>
      </c>
      <c r="M122" s="154">
        <v>34176</v>
      </c>
      <c r="N122" s="154">
        <v>17158</v>
      </c>
      <c r="O122" s="154">
        <v>61826</v>
      </c>
    </row>
    <row r="123" spans="1:15" ht="15" customHeight="1">
      <c r="A123" s="143" t="s">
        <v>173</v>
      </c>
      <c r="B123" s="154">
        <v>54</v>
      </c>
      <c r="C123" s="154">
        <v>1946</v>
      </c>
      <c r="D123" s="154">
        <v>1702</v>
      </c>
      <c r="E123" s="154">
        <v>154</v>
      </c>
      <c r="F123" s="154">
        <v>90</v>
      </c>
      <c r="G123" s="149">
        <v>11752</v>
      </c>
      <c r="H123" s="149">
        <v>11110</v>
      </c>
      <c r="I123" s="149">
        <v>432</v>
      </c>
      <c r="J123" s="149">
        <v>210</v>
      </c>
      <c r="K123" s="154">
        <v>59382</v>
      </c>
      <c r="L123" s="154">
        <v>64292</v>
      </c>
      <c r="M123" s="154">
        <v>26807</v>
      </c>
      <c r="N123" s="154">
        <v>23378</v>
      </c>
      <c r="O123" s="154">
        <v>61097</v>
      </c>
    </row>
    <row r="124" spans="1:15" ht="15" customHeight="1">
      <c r="A124" s="143" t="s">
        <v>174</v>
      </c>
      <c r="B124" s="154">
        <v>4</v>
      </c>
      <c r="C124" s="154">
        <v>177</v>
      </c>
      <c r="D124" s="154">
        <v>134</v>
      </c>
      <c r="E124" s="155" t="s">
        <v>71</v>
      </c>
      <c r="F124" s="154">
        <v>43</v>
      </c>
      <c r="G124" s="149">
        <v>1008</v>
      </c>
      <c r="H124" s="149">
        <v>940</v>
      </c>
      <c r="I124" s="149">
        <v>0</v>
      </c>
      <c r="J124" s="149">
        <v>69</v>
      </c>
      <c r="K124" s="154">
        <v>56028</v>
      </c>
      <c r="L124" s="154">
        <v>69103</v>
      </c>
      <c r="M124" s="155" t="s">
        <v>71</v>
      </c>
      <c r="N124" s="154">
        <v>15614</v>
      </c>
      <c r="O124" s="154">
        <v>69103</v>
      </c>
    </row>
    <row r="125" spans="1:15" ht="15" customHeight="1">
      <c r="A125" s="143" t="s">
        <v>175</v>
      </c>
      <c r="B125" s="154">
        <v>3</v>
      </c>
      <c r="C125" s="154">
        <v>266</v>
      </c>
      <c r="D125" s="154">
        <v>256</v>
      </c>
      <c r="E125" s="154">
        <v>9</v>
      </c>
      <c r="F125" s="154">
        <v>1</v>
      </c>
      <c r="G125" s="149">
        <v>1054</v>
      </c>
      <c r="H125" s="149">
        <v>868</v>
      </c>
      <c r="I125" s="149">
        <v>180</v>
      </c>
      <c r="J125" s="149">
        <v>5</v>
      </c>
      <c r="K125" s="154">
        <v>35840</v>
      </c>
      <c r="L125" s="154">
        <v>36029</v>
      </c>
      <c r="M125" s="154">
        <v>36000</v>
      </c>
      <c r="N125" s="154">
        <v>18000</v>
      </c>
      <c r="O125" s="154">
        <v>36024</v>
      </c>
    </row>
    <row r="126" spans="1:15" ht="15" customHeight="1">
      <c r="A126" s="143" t="s">
        <v>176</v>
      </c>
      <c r="B126" s="154">
        <v>1458</v>
      </c>
      <c r="C126" s="154">
        <v>101016</v>
      </c>
      <c r="D126" s="154">
        <v>84772</v>
      </c>
      <c r="E126" s="154">
        <v>10162</v>
      </c>
      <c r="F126" s="154">
        <v>6082</v>
      </c>
      <c r="G126" s="149">
        <v>694288</v>
      </c>
      <c r="H126" s="149">
        <v>649450</v>
      </c>
      <c r="I126" s="149">
        <v>29825</v>
      </c>
      <c r="J126" s="149">
        <v>15012</v>
      </c>
      <c r="K126" s="154">
        <v>68939</v>
      </c>
      <c r="L126" s="154">
        <v>76784</v>
      </c>
      <c r="M126" s="154">
        <v>29715</v>
      </c>
      <c r="N126" s="154">
        <v>24647</v>
      </c>
      <c r="O126" s="154">
        <v>71791</v>
      </c>
    </row>
    <row r="127" spans="1:15" ht="15" customHeight="1">
      <c r="A127" s="143" t="s">
        <v>177</v>
      </c>
      <c r="B127" s="154">
        <v>96</v>
      </c>
      <c r="C127" s="154">
        <v>2827</v>
      </c>
      <c r="D127" s="154">
        <v>2499</v>
      </c>
      <c r="E127" s="154">
        <v>321</v>
      </c>
      <c r="F127" s="154">
        <v>7</v>
      </c>
      <c r="G127" s="149">
        <v>21033</v>
      </c>
      <c r="H127" s="149">
        <v>19984</v>
      </c>
      <c r="I127" s="149">
        <v>1023</v>
      </c>
      <c r="J127" s="149">
        <v>26</v>
      </c>
      <c r="K127" s="154">
        <v>75957</v>
      </c>
      <c r="L127" s="154">
        <v>80579</v>
      </c>
      <c r="M127" s="154">
        <v>36277</v>
      </c>
      <c r="N127" s="154">
        <v>37143</v>
      </c>
      <c r="O127" s="154">
        <v>76055</v>
      </c>
    </row>
    <row r="128" spans="1:15" ht="15" customHeight="1">
      <c r="A128" s="143" t="s">
        <v>178</v>
      </c>
      <c r="B128" s="154">
        <v>1275</v>
      </c>
      <c r="C128" s="154">
        <v>95804</v>
      </c>
      <c r="D128" s="154">
        <v>80237</v>
      </c>
      <c r="E128" s="154">
        <v>9703</v>
      </c>
      <c r="F128" s="154">
        <v>5864</v>
      </c>
      <c r="G128" s="149">
        <v>654658</v>
      </c>
      <c r="H128" s="149">
        <v>611662</v>
      </c>
      <c r="I128" s="149">
        <v>28414</v>
      </c>
      <c r="J128" s="149">
        <v>14581</v>
      </c>
      <c r="K128" s="154">
        <v>68516</v>
      </c>
      <c r="L128" s="154">
        <v>76402</v>
      </c>
      <c r="M128" s="154">
        <v>29546</v>
      </c>
      <c r="N128" s="154">
        <v>24828</v>
      </c>
      <c r="O128" s="154">
        <v>71377</v>
      </c>
    </row>
    <row r="129" spans="1:15" ht="15" customHeight="1">
      <c r="A129" s="143" t="s">
        <v>179</v>
      </c>
      <c r="B129" s="154">
        <v>12</v>
      </c>
      <c r="C129" s="154">
        <v>328</v>
      </c>
      <c r="D129" s="154">
        <v>308</v>
      </c>
      <c r="E129" s="154">
        <v>8</v>
      </c>
      <c r="F129" s="154">
        <v>12</v>
      </c>
      <c r="G129" s="149">
        <v>3146</v>
      </c>
      <c r="H129" s="149">
        <v>3094</v>
      </c>
      <c r="I129" s="149">
        <v>18</v>
      </c>
      <c r="J129" s="149">
        <v>35</v>
      </c>
      <c r="K129" s="154">
        <v>95057</v>
      </c>
      <c r="L129" s="154">
        <v>99482</v>
      </c>
      <c r="M129" s="154">
        <v>22125</v>
      </c>
      <c r="N129" s="154">
        <v>29000</v>
      </c>
      <c r="O129" s="154">
        <v>97542</v>
      </c>
    </row>
    <row r="130" spans="1:15" ht="15" customHeight="1">
      <c r="A130" s="143" t="s">
        <v>180</v>
      </c>
      <c r="B130" s="154">
        <v>15</v>
      </c>
      <c r="C130" s="154">
        <v>850</v>
      </c>
      <c r="D130" s="154">
        <v>769</v>
      </c>
      <c r="E130" s="154">
        <v>59</v>
      </c>
      <c r="F130" s="154">
        <v>22</v>
      </c>
      <c r="G130" s="149">
        <v>7032</v>
      </c>
      <c r="H130" s="149">
        <v>6811</v>
      </c>
      <c r="I130" s="149">
        <v>152</v>
      </c>
      <c r="J130" s="149">
        <v>70</v>
      </c>
      <c r="K130" s="154">
        <v>82535</v>
      </c>
      <c r="L130" s="154">
        <v>88335</v>
      </c>
      <c r="M130" s="154">
        <v>25712</v>
      </c>
      <c r="N130" s="154">
        <v>31682</v>
      </c>
      <c r="O130" s="154">
        <v>83883</v>
      </c>
    </row>
    <row r="131" spans="1:15" ht="15" customHeight="1">
      <c r="A131" s="157" t="s">
        <v>181</v>
      </c>
      <c r="B131" s="158">
        <v>60</v>
      </c>
      <c r="C131" s="158">
        <v>1207</v>
      </c>
      <c r="D131" s="158">
        <v>959</v>
      </c>
      <c r="E131" s="158">
        <v>71</v>
      </c>
      <c r="F131" s="158">
        <v>177</v>
      </c>
      <c r="G131" s="159">
        <v>8419</v>
      </c>
      <c r="H131" s="159">
        <v>7900</v>
      </c>
      <c r="I131" s="159">
        <v>218</v>
      </c>
      <c r="J131" s="159">
        <v>301</v>
      </c>
      <c r="K131" s="158">
        <v>69577</v>
      </c>
      <c r="L131" s="158">
        <v>82121</v>
      </c>
      <c r="M131" s="158">
        <v>30732</v>
      </c>
      <c r="N131" s="158">
        <v>16983</v>
      </c>
      <c r="O131" s="158">
        <v>78589</v>
      </c>
    </row>
    <row r="132" spans="1:15">
      <c r="A132"/>
      <c r="B132"/>
      <c r="C132"/>
      <c r="D132"/>
      <c r="E132"/>
      <c r="F132"/>
      <c r="G132" s="140"/>
      <c r="H132" s="140"/>
      <c r="I132" s="140"/>
      <c r="J132" s="166"/>
      <c r="K132" s="167"/>
      <c r="L132"/>
      <c r="M132"/>
      <c r="N132"/>
      <c r="O132"/>
    </row>
    <row r="133" spans="1:15">
      <c r="A133"/>
      <c r="B133"/>
      <c r="C133"/>
      <c r="D133"/>
      <c r="E133"/>
      <c r="F133"/>
      <c r="G133" s="140"/>
      <c r="H133" s="140"/>
      <c r="I133" s="140"/>
      <c r="J133" s="166"/>
      <c r="K133" s="167"/>
      <c r="L133"/>
      <c r="M133"/>
      <c r="N133"/>
      <c r="O133"/>
    </row>
    <row r="134" spans="1:15">
      <c r="A134"/>
      <c r="B134"/>
      <c r="C134"/>
      <c r="D134"/>
      <c r="E134"/>
      <c r="F134"/>
      <c r="G134" s="140"/>
      <c r="H134" s="140"/>
      <c r="I134" s="140"/>
      <c r="J134" s="166"/>
      <c r="K134" s="167"/>
      <c r="L134"/>
      <c r="M134"/>
      <c r="N134"/>
      <c r="O134"/>
    </row>
    <row r="135" spans="1:15">
      <c r="A135"/>
      <c r="B135"/>
      <c r="C135"/>
      <c r="D135"/>
      <c r="E135"/>
      <c r="F135"/>
      <c r="G135" s="140"/>
      <c r="H135" s="140"/>
      <c r="I135" s="140"/>
      <c r="J135" s="166"/>
      <c r="K135" s="167"/>
      <c r="L135"/>
      <c r="M135"/>
      <c r="N135"/>
      <c r="O135"/>
    </row>
    <row r="136" spans="1:15">
      <c r="A136"/>
      <c r="B136"/>
      <c r="C136"/>
      <c r="D136"/>
      <c r="E136"/>
      <c r="F136"/>
      <c r="G136" s="140"/>
      <c r="H136" s="140"/>
      <c r="I136" s="140"/>
      <c r="J136" s="166"/>
      <c r="K136" s="167"/>
      <c r="L136"/>
      <c r="M136"/>
      <c r="N136"/>
      <c r="O136"/>
    </row>
    <row r="137" spans="1:15">
      <c r="A137"/>
      <c r="B137"/>
      <c r="C137"/>
      <c r="D137"/>
      <c r="E137"/>
      <c r="F137"/>
      <c r="G137" s="140"/>
      <c r="H137" s="140"/>
      <c r="I137" s="140"/>
      <c r="J137" s="166"/>
      <c r="K137" s="167"/>
      <c r="L137"/>
      <c r="M137"/>
      <c r="N137"/>
      <c r="O137"/>
    </row>
    <row r="138" spans="1:15">
      <c r="A138"/>
      <c r="B138"/>
      <c r="C138"/>
      <c r="D138"/>
      <c r="E138"/>
      <c r="F138"/>
      <c r="G138" s="140"/>
      <c r="H138" s="140"/>
      <c r="I138" s="140"/>
      <c r="J138" s="166"/>
      <c r="K138" s="167"/>
      <c r="L138"/>
      <c r="M138"/>
      <c r="N138"/>
      <c r="O138"/>
    </row>
    <row r="139" spans="1:15">
      <c r="A139"/>
      <c r="B139"/>
      <c r="C139"/>
      <c r="D139"/>
      <c r="E139"/>
      <c r="F139"/>
      <c r="G139" s="140"/>
      <c r="H139" s="140"/>
      <c r="I139" s="140"/>
      <c r="J139" s="166"/>
      <c r="K139" s="167"/>
      <c r="L139"/>
      <c r="M139"/>
      <c r="N139"/>
      <c r="O139"/>
    </row>
    <row r="140" spans="1:15">
      <c r="A140"/>
      <c r="B140"/>
      <c r="C140"/>
      <c r="D140"/>
      <c r="E140"/>
      <c r="F140"/>
      <c r="G140" s="140"/>
      <c r="H140" s="140"/>
      <c r="I140" s="140"/>
      <c r="J140" s="166"/>
      <c r="K140" s="167"/>
      <c r="L140"/>
      <c r="M140"/>
      <c r="N140"/>
      <c r="O140"/>
    </row>
    <row r="141" spans="1:15">
      <c r="A141"/>
      <c r="B141"/>
      <c r="C141"/>
      <c r="D141"/>
      <c r="E141"/>
      <c r="F141"/>
      <c r="G141" s="140"/>
      <c r="H141" s="140"/>
      <c r="I141" s="140"/>
      <c r="J141" s="166"/>
      <c r="K141" s="167"/>
      <c r="L141"/>
      <c r="M141"/>
      <c r="N141"/>
      <c r="O141"/>
    </row>
    <row r="142" spans="1:15">
      <c r="G142" s="140"/>
      <c r="H142" s="140"/>
      <c r="I142" s="140"/>
      <c r="J142" s="166"/>
    </row>
    <row r="143" spans="1:15">
      <c r="G143" s="140"/>
      <c r="H143" s="140"/>
      <c r="I143" s="140"/>
      <c r="J143" s="166"/>
    </row>
    <row r="144" spans="1:15">
      <c r="G144" s="140"/>
      <c r="H144" s="140"/>
      <c r="I144" s="140"/>
      <c r="J144" s="166"/>
    </row>
    <row r="145" spans="7:10">
      <c r="G145" s="140"/>
      <c r="H145" s="140"/>
      <c r="I145" s="140"/>
      <c r="J145" s="166"/>
    </row>
    <row r="146" spans="7:10">
      <c r="G146" s="140"/>
      <c r="H146" s="140"/>
      <c r="I146" s="140"/>
      <c r="J146" s="166"/>
    </row>
  </sheetData>
  <mergeCells count="36">
    <mergeCell ref="B1:H1"/>
    <mergeCell ref="I1:O1"/>
    <mergeCell ref="B2:D2"/>
    <mergeCell ref="G2:H2"/>
    <mergeCell ref="I2:K2"/>
    <mergeCell ref="N2:O2"/>
    <mergeCell ref="A3:A4"/>
    <mergeCell ref="A41:A42"/>
    <mergeCell ref="A87:A88"/>
    <mergeCell ref="B3:B4"/>
    <mergeCell ref="B41:B42"/>
    <mergeCell ref="B87:B88"/>
    <mergeCell ref="B85:H85"/>
    <mergeCell ref="B86:D86"/>
    <mergeCell ref="G86:H86"/>
    <mergeCell ref="B39:H39"/>
    <mergeCell ref="B40:D40"/>
    <mergeCell ref="G40:H40"/>
    <mergeCell ref="C3:C4"/>
    <mergeCell ref="C41:C42"/>
    <mergeCell ref="C87:C88"/>
    <mergeCell ref="G3:G4"/>
    <mergeCell ref="G41:G42"/>
    <mergeCell ref="G87:G88"/>
    <mergeCell ref="K3:K4"/>
    <mergeCell ref="K41:K42"/>
    <mergeCell ref="K87:K88"/>
    <mergeCell ref="O3:O4"/>
    <mergeCell ref="O41:O42"/>
    <mergeCell ref="O87:O88"/>
    <mergeCell ref="I85:O85"/>
    <mergeCell ref="I86:K86"/>
    <mergeCell ref="N86:O86"/>
    <mergeCell ref="I39:O39"/>
    <mergeCell ref="I40:K40"/>
    <mergeCell ref="N40:O40"/>
  </mergeCells>
  <phoneticPr fontId="43" type="noConversion"/>
  <printOptions horizontalCentered="1"/>
  <pageMargins left="0.59" right="0.59" top="0.71" bottom="0.59027777777777801" header="0.51" footer="0.51"/>
  <pageSetup paperSize="9" orientation="portrait" blackAndWhite="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H30"/>
  <sheetViews>
    <sheetView showGridLines="0" showZeros="0" workbookViewId="0">
      <selection activeCell="M13" sqref="M13"/>
    </sheetView>
  </sheetViews>
  <sheetFormatPr defaultColWidth="7" defaultRowHeight="12"/>
  <cols>
    <col min="1" max="1" width="28.625" style="4" customWidth="1"/>
    <col min="2" max="4" width="7.625" style="4" customWidth="1"/>
    <col min="5" max="8" width="7.875" style="4" customWidth="1"/>
    <col min="9" max="16384" width="7" style="4"/>
  </cols>
  <sheetData>
    <row r="1" spans="1:8" s="1" customFormat="1" ht="24.95" customHeight="1">
      <c r="A1" s="262" t="s">
        <v>182</v>
      </c>
      <c r="B1" s="262"/>
      <c r="C1" s="262"/>
      <c r="D1" s="262"/>
      <c r="E1" s="262"/>
      <c r="F1" s="262"/>
      <c r="G1" s="262"/>
      <c r="H1" s="262"/>
    </row>
    <row r="2" spans="1:8" ht="20.100000000000001" customHeight="1">
      <c r="A2" s="260" t="str">
        <f>'4-3城镇单位'!B2</f>
        <v>（2018年）</v>
      </c>
      <c r="B2" s="260"/>
      <c r="C2" s="260"/>
      <c r="D2" s="260"/>
      <c r="E2" s="260"/>
      <c r="F2" s="260"/>
      <c r="G2" s="260"/>
      <c r="H2" s="260"/>
    </row>
    <row r="3" spans="1:8" ht="15" customHeight="1">
      <c r="A3" s="263" t="s">
        <v>56</v>
      </c>
      <c r="B3" s="265" t="s">
        <v>57</v>
      </c>
      <c r="C3" s="251" t="s">
        <v>58</v>
      </c>
      <c r="D3" s="26"/>
      <c r="E3" s="251" t="s">
        <v>59</v>
      </c>
      <c r="F3" s="26"/>
      <c r="G3" s="251" t="s">
        <v>60</v>
      </c>
      <c r="H3" s="8"/>
    </row>
    <row r="4" spans="1:8" ht="39.950000000000003" customHeight="1">
      <c r="A4" s="264"/>
      <c r="B4" s="266"/>
      <c r="C4" s="252"/>
      <c r="D4" s="27" t="s">
        <v>183</v>
      </c>
      <c r="E4" s="252"/>
      <c r="F4" s="27" t="s">
        <v>183</v>
      </c>
      <c r="G4" s="252"/>
      <c r="H4" s="39" t="s">
        <v>184</v>
      </c>
    </row>
    <row r="5" spans="1:8" s="2" customFormat="1" ht="24.75" customHeight="1">
      <c r="A5" s="136" t="s">
        <v>24</v>
      </c>
      <c r="B5" s="128">
        <v>3809</v>
      </c>
      <c r="C5" s="128">
        <v>321799</v>
      </c>
      <c r="D5" s="128">
        <v>286161</v>
      </c>
      <c r="E5" s="128">
        <v>2296789</v>
      </c>
      <c r="F5" s="128">
        <v>2182184</v>
      </c>
      <c r="G5" s="128">
        <v>71876</v>
      </c>
      <c r="H5" s="128">
        <v>73955</v>
      </c>
    </row>
    <row r="6" spans="1:8" s="2" customFormat="1" ht="24.75" customHeight="1">
      <c r="A6" s="137" t="s">
        <v>66</v>
      </c>
      <c r="B6" s="138"/>
      <c r="C6" s="139"/>
      <c r="D6" s="139"/>
      <c r="E6" s="140"/>
      <c r="F6" s="25"/>
      <c r="G6" s="139"/>
      <c r="H6" s="139"/>
    </row>
    <row r="7" spans="1:8" ht="24.75" customHeight="1">
      <c r="A7" s="141" t="s">
        <v>67</v>
      </c>
      <c r="B7" s="133">
        <v>189</v>
      </c>
      <c r="C7" s="133">
        <v>64068</v>
      </c>
      <c r="D7" s="133">
        <v>58670</v>
      </c>
      <c r="E7" s="133">
        <v>359264</v>
      </c>
      <c r="F7" s="133">
        <v>336278</v>
      </c>
      <c r="G7" s="133">
        <v>56330</v>
      </c>
      <c r="H7" s="133">
        <v>56860</v>
      </c>
    </row>
    <row r="8" spans="1:8" ht="24.75" customHeight="1">
      <c r="A8" s="141" t="s">
        <v>68</v>
      </c>
      <c r="B8" s="133">
        <v>2541</v>
      </c>
      <c r="C8" s="133">
        <v>176555</v>
      </c>
      <c r="D8" s="133">
        <v>159980</v>
      </c>
      <c r="E8" s="133">
        <v>1379805</v>
      </c>
      <c r="F8" s="133">
        <v>1325280</v>
      </c>
      <c r="G8" s="133">
        <v>78893</v>
      </c>
      <c r="H8" s="133">
        <v>81042</v>
      </c>
    </row>
    <row r="9" spans="1:8" ht="24.75" customHeight="1">
      <c r="A9" s="141" t="s">
        <v>69</v>
      </c>
      <c r="B9" s="133">
        <v>1074</v>
      </c>
      <c r="C9" s="133">
        <v>81072</v>
      </c>
      <c r="D9" s="133">
        <v>67409</v>
      </c>
      <c r="E9" s="133">
        <v>557160</v>
      </c>
      <c r="F9" s="133">
        <v>520070</v>
      </c>
      <c r="G9" s="133">
        <v>68981</v>
      </c>
      <c r="H9" s="133">
        <v>72067</v>
      </c>
    </row>
    <row r="10" spans="1:8" customFormat="1" ht="24.75" customHeight="1">
      <c r="A10" s="141" t="s">
        <v>70</v>
      </c>
      <c r="B10" s="133">
        <v>5</v>
      </c>
      <c r="C10" s="133">
        <v>104</v>
      </c>
      <c r="D10" s="133">
        <v>102</v>
      </c>
      <c r="E10" s="133">
        <v>560</v>
      </c>
      <c r="F10" s="133">
        <v>556</v>
      </c>
      <c r="G10" s="133">
        <v>53875</v>
      </c>
      <c r="H10" s="133">
        <v>54539</v>
      </c>
    </row>
    <row r="11" spans="1:8" s="2" customFormat="1" ht="24.75" customHeight="1">
      <c r="A11" s="137" t="s">
        <v>72</v>
      </c>
      <c r="B11" s="138"/>
      <c r="C11" s="139"/>
      <c r="D11" s="139"/>
      <c r="E11" s="142"/>
      <c r="F11" s="142"/>
      <c r="G11" s="139"/>
      <c r="H11" s="139"/>
    </row>
    <row r="12" spans="1:8" ht="24.75" customHeight="1">
      <c r="A12" s="120" t="s">
        <v>30</v>
      </c>
      <c r="B12" s="133">
        <v>13</v>
      </c>
      <c r="C12" s="133">
        <v>14746</v>
      </c>
      <c r="D12" s="133">
        <v>14746</v>
      </c>
      <c r="E12" s="133">
        <v>10532</v>
      </c>
      <c r="F12" s="133">
        <v>10532</v>
      </c>
      <c r="G12" s="133">
        <v>7108</v>
      </c>
      <c r="H12" s="133">
        <v>7108</v>
      </c>
    </row>
    <row r="13" spans="1:8" ht="24.75" customHeight="1">
      <c r="A13" s="141" t="s">
        <v>77</v>
      </c>
      <c r="B13" s="133">
        <v>2</v>
      </c>
      <c r="C13" s="133">
        <v>1234</v>
      </c>
      <c r="D13" s="133">
        <v>1234</v>
      </c>
      <c r="E13" s="133">
        <v>11258</v>
      </c>
      <c r="F13" s="133">
        <v>11258</v>
      </c>
      <c r="G13" s="133">
        <v>90641</v>
      </c>
      <c r="H13" s="133">
        <v>90641</v>
      </c>
    </row>
    <row r="14" spans="1:8" ht="24.75" customHeight="1">
      <c r="A14" s="141" t="s">
        <v>82</v>
      </c>
      <c r="B14" s="133">
        <v>9</v>
      </c>
      <c r="C14" s="133">
        <v>5299</v>
      </c>
      <c r="D14" s="133">
        <v>4853</v>
      </c>
      <c r="E14" s="133">
        <v>35930</v>
      </c>
      <c r="F14" s="133">
        <v>32962</v>
      </c>
      <c r="G14" s="133">
        <v>68569</v>
      </c>
      <c r="H14" s="133">
        <v>68575</v>
      </c>
    </row>
    <row r="15" spans="1:8" ht="24.75" customHeight="1">
      <c r="A15" s="143" t="s">
        <v>185</v>
      </c>
      <c r="B15" s="133">
        <v>18</v>
      </c>
      <c r="C15" s="133">
        <v>6094</v>
      </c>
      <c r="D15" s="133">
        <v>4835</v>
      </c>
      <c r="E15" s="133">
        <v>39564</v>
      </c>
      <c r="F15" s="133">
        <v>36011</v>
      </c>
      <c r="G15" s="133">
        <v>66696</v>
      </c>
      <c r="H15" s="133">
        <v>68892</v>
      </c>
    </row>
    <row r="16" spans="1:8" ht="24.75" customHeight="1">
      <c r="A16" s="120" t="s">
        <v>35</v>
      </c>
      <c r="B16" s="133">
        <v>7</v>
      </c>
      <c r="C16" s="133">
        <v>3408</v>
      </c>
      <c r="D16" s="133">
        <v>1974</v>
      </c>
      <c r="E16" s="133">
        <v>13963</v>
      </c>
      <c r="F16" s="133">
        <v>7192</v>
      </c>
      <c r="G16" s="133">
        <v>42922</v>
      </c>
      <c r="H16" s="133">
        <v>36266</v>
      </c>
    </row>
    <row r="17" spans="1:8" ht="24.75" customHeight="1">
      <c r="A17" s="120" t="s">
        <v>36</v>
      </c>
      <c r="B17" s="133">
        <v>35</v>
      </c>
      <c r="C17" s="133">
        <v>2254</v>
      </c>
      <c r="D17" s="133">
        <v>2027</v>
      </c>
      <c r="E17" s="133">
        <v>16422</v>
      </c>
      <c r="F17" s="133">
        <v>14101</v>
      </c>
      <c r="G17" s="133">
        <v>73019</v>
      </c>
      <c r="H17" s="133">
        <v>73081</v>
      </c>
    </row>
    <row r="18" spans="1:8" ht="24.75" customHeight="1">
      <c r="A18" s="120" t="s">
        <v>37</v>
      </c>
      <c r="B18" s="133">
        <v>41</v>
      </c>
      <c r="C18" s="133">
        <v>23735</v>
      </c>
      <c r="D18" s="133">
        <v>23225</v>
      </c>
      <c r="E18" s="133">
        <v>199064</v>
      </c>
      <c r="F18" s="133">
        <v>196036</v>
      </c>
      <c r="G18" s="133">
        <v>84210</v>
      </c>
      <c r="H18" s="133">
        <v>84213</v>
      </c>
    </row>
    <row r="19" spans="1:8" ht="24.75" customHeight="1">
      <c r="A19" s="141" t="s">
        <v>38</v>
      </c>
      <c r="B19" s="133">
        <v>10</v>
      </c>
      <c r="C19" s="133">
        <v>1334</v>
      </c>
      <c r="D19" s="133">
        <v>1193</v>
      </c>
      <c r="E19" s="133">
        <v>5744</v>
      </c>
      <c r="F19" s="133">
        <v>5213</v>
      </c>
      <c r="G19" s="133">
        <v>41236</v>
      </c>
      <c r="H19" s="133">
        <v>41327</v>
      </c>
    </row>
    <row r="20" spans="1:8" ht="24.75" customHeight="1">
      <c r="A20" s="141" t="s">
        <v>39</v>
      </c>
      <c r="B20" s="133">
        <v>3</v>
      </c>
      <c r="C20" s="133">
        <v>2064</v>
      </c>
      <c r="D20" s="133">
        <v>1926</v>
      </c>
      <c r="E20" s="133">
        <v>19994</v>
      </c>
      <c r="F20" s="133">
        <v>19194</v>
      </c>
      <c r="G20" s="133">
        <v>96682</v>
      </c>
      <c r="H20" s="133">
        <v>96682</v>
      </c>
    </row>
    <row r="21" spans="1:8" ht="24.75" customHeight="1">
      <c r="A21" s="141" t="s">
        <v>40</v>
      </c>
      <c r="B21" s="133">
        <v>23</v>
      </c>
      <c r="C21" s="133">
        <v>761</v>
      </c>
      <c r="D21" s="133">
        <v>759</v>
      </c>
      <c r="E21" s="133">
        <v>9251</v>
      </c>
      <c r="F21" s="133">
        <v>9241</v>
      </c>
      <c r="G21" s="133">
        <v>120614</v>
      </c>
      <c r="H21" s="133">
        <v>120804</v>
      </c>
    </row>
    <row r="22" spans="1:8" ht="24.75" customHeight="1">
      <c r="A22" s="141" t="s">
        <v>41</v>
      </c>
      <c r="B22" s="133">
        <v>16</v>
      </c>
      <c r="C22" s="133">
        <v>835</v>
      </c>
      <c r="D22" s="133">
        <v>832</v>
      </c>
      <c r="E22" s="133">
        <v>6773</v>
      </c>
      <c r="F22" s="133">
        <v>6758</v>
      </c>
      <c r="G22" s="133">
        <v>79774</v>
      </c>
      <c r="H22" s="133">
        <v>79885</v>
      </c>
    </row>
    <row r="23" spans="1:8" ht="24.75" customHeight="1">
      <c r="A23" s="141" t="s">
        <v>42</v>
      </c>
      <c r="B23" s="133">
        <v>55</v>
      </c>
      <c r="C23" s="133">
        <v>7867</v>
      </c>
      <c r="D23" s="133">
        <v>7209</v>
      </c>
      <c r="E23" s="133">
        <v>33775</v>
      </c>
      <c r="F23" s="133">
        <v>31857</v>
      </c>
      <c r="G23" s="133">
        <v>42177</v>
      </c>
      <c r="H23" s="133">
        <v>43301</v>
      </c>
    </row>
    <row r="24" spans="1:8" ht="24.75" customHeight="1">
      <c r="A24" s="141" t="s">
        <v>186</v>
      </c>
      <c r="B24" s="133">
        <v>58</v>
      </c>
      <c r="C24" s="133">
        <v>3109</v>
      </c>
      <c r="D24" s="133">
        <v>2433</v>
      </c>
      <c r="E24" s="133">
        <v>21601</v>
      </c>
      <c r="F24" s="133">
        <v>18890</v>
      </c>
      <c r="G24" s="133">
        <v>69724</v>
      </c>
      <c r="H24" s="133">
        <v>70584</v>
      </c>
    </row>
    <row r="25" spans="1:8" ht="24.75" customHeight="1">
      <c r="A25" s="141" t="s">
        <v>44</v>
      </c>
      <c r="B25" s="133">
        <v>85</v>
      </c>
      <c r="C25" s="133">
        <v>10872</v>
      </c>
      <c r="D25" s="133">
        <v>7914</v>
      </c>
      <c r="E25" s="133">
        <v>64145</v>
      </c>
      <c r="F25" s="133">
        <v>57090</v>
      </c>
      <c r="G25" s="133">
        <v>57663</v>
      </c>
      <c r="H25" s="133">
        <v>61764</v>
      </c>
    </row>
    <row r="26" spans="1:8" ht="24.75" customHeight="1">
      <c r="A26" s="141" t="s">
        <v>45</v>
      </c>
      <c r="B26" s="133">
        <v>7</v>
      </c>
      <c r="C26" s="133">
        <v>276</v>
      </c>
      <c r="D26" s="133">
        <v>253</v>
      </c>
      <c r="E26" s="133">
        <v>2109</v>
      </c>
      <c r="F26" s="133">
        <v>2044</v>
      </c>
      <c r="G26" s="133">
        <v>76431</v>
      </c>
      <c r="H26" s="133">
        <v>79414</v>
      </c>
    </row>
    <row r="27" spans="1:8" ht="24.75" customHeight="1">
      <c r="A27" s="141" t="s">
        <v>46</v>
      </c>
      <c r="B27" s="133">
        <v>1659</v>
      </c>
      <c r="C27" s="133">
        <v>91584</v>
      </c>
      <c r="D27" s="133">
        <v>85267</v>
      </c>
      <c r="E27" s="133">
        <v>767973</v>
      </c>
      <c r="F27" s="133">
        <v>747095</v>
      </c>
      <c r="G27" s="133">
        <v>85267</v>
      </c>
      <c r="H27" s="133">
        <v>86947</v>
      </c>
    </row>
    <row r="28" spans="1:8" ht="24.75" customHeight="1">
      <c r="A28" s="141" t="s">
        <v>47</v>
      </c>
      <c r="B28" s="133">
        <v>239</v>
      </c>
      <c r="C28" s="133">
        <v>41553</v>
      </c>
      <c r="D28" s="133">
        <v>37644</v>
      </c>
      <c r="E28" s="133">
        <v>322052</v>
      </c>
      <c r="F28" s="133">
        <v>306481</v>
      </c>
      <c r="G28" s="133">
        <v>78505</v>
      </c>
      <c r="H28" s="133">
        <v>80997</v>
      </c>
    </row>
    <row r="29" spans="1:8" ht="24.75" customHeight="1">
      <c r="A29" s="141" t="s">
        <v>48</v>
      </c>
      <c r="B29" s="133">
        <v>71</v>
      </c>
      <c r="C29" s="133">
        <v>3758</v>
      </c>
      <c r="D29" s="133">
        <v>3065</v>
      </c>
      <c r="E29" s="133">
        <v>22351</v>
      </c>
      <c r="F29" s="133">
        <v>20779</v>
      </c>
      <c r="G29" s="133">
        <v>58960</v>
      </c>
      <c r="H29" s="133">
        <v>64487</v>
      </c>
    </row>
    <row r="30" spans="1:8" ht="24.75" customHeight="1">
      <c r="A30" s="134" t="s">
        <v>49</v>
      </c>
      <c r="B30" s="135">
        <v>1458</v>
      </c>
      <c r="C30" s="135">
        <v>101016</v>
      </c>
      <c r="D30" s="135">
        <v>84772</v>
      </c>
      <c r="E30" s="135">
        <v>694288</v>
      </c>
      <c r="F30" s="135">
        <v>649450</v>
      </c>
      <c r="G30" s="135">
        <v>68939</v>
      </c>
      <c r="H30" s="135">
        <v>71791</v>
      </c>
    </row>
  </sheetData>
  <mergeCells count="7">
    <mergeCell ref="A1:H1"/>
    <mergeCell ref="A2:H2"/>
    <mergeCell ref="A3:A4"/>
    <mergeCell ref="B3:B4"/>
    <mergeCell ref="C3:C4"/>
    <mergeCell ref="E3:E4"/>
    <mergeCell ref="G3:G4"/>
  </mergeCells>
  <phoneticPr fontId="43" type="noConversion"/>
  <printOptions horizontalCentered="1"/>
  <pageMargins left="0.59" right="0.59" top="0.51180555555555596" bottom="0.55069444444444404" header="0.51" footer="0.51"/>
  <pageSetup paperSize="9" orientation="portrait" blackAndWhite="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IQ22"/>
  <sheetViews>
    <sheetView showGridLines="0" showZeros="0" workbookViewId="0">
      <selection activeCell="M13" sqref="M13"/>
    </sheetView>
  </sheetViews>
  <sheetFormatPr defaultColWidth="7" defaultRowHeight="14.25"/>
  <cols>
    <col min="1" max="1" width="28.625" style="4" customWidth="1"/>
    <col min="2" max="4" width="7.625" style="4" customWidth="1"/>
    <col min="5" max="8" width="8.125" style="4" customWidth="1"/>
    <col min="9" max="251" width="7" style="4" customWidth="1"/>
  </cols>
  <sheetData>
    <row r="1" spans="1:8" s="1" customFormat="1" ht="24.95" customHeight="1">
      <c r="A1" s="262" t="s">
        <v>187</v>
      </c>
      <c r="B1" s="262"/>
      <c r="C1" s="262"/>
      <c r="D1" s="262"/>
      <c r="E1" s="262"/>
      <c r="F1" s="262"/>
      <c r="G1" s="262"/>
      <c r="H1" s="262"/>
    </row>
    <row r="2" spans="1:8" ht="20.100000000000001" customHeight="1">
      <c r="A2" s="260" t="str">
        <f>'4-3城镇单位'!B2</f>
        <v>（2018年）</v>
      </c>
      <c r="B2" s="260"/>
      <c r="C2" s="260"/>
      <c r="D2" s="260"/>
      <c r="E2" s="260"/>
      <c r="F2" s="260"/>
      <c r="G2" s="260"/>
      <c r="H2" s="260"/>
    </row>
    <row r="3" spans="1:8" ht="15" customHeight="1">
      <c r="A3" s="255" t="s">
        <v>56</v>
      </c>
      <c r="B3" s="257" t="s">
        <v>57</v>
      </c>
      <c r="C3" s="251" t="s">
        <v>58</v>
      </c>
      <c r="D3" s="26"/>
      <c r="E3" s="251" t="s">
        <v>59</v>
      </c>
      <c r="F3" s="26"/>
      <c r="G3" s="251" t="s">
        <v>60</v>
      </c>
      <c r="H3" s="8"/>
    </row>
    <row r="4" spans="1:8" ht="39.950000000000003" customHeight="1">
      <c r="A4" s="256"/>
      <c r="B4" s="258"/>
      <c r="C4" s="252"/>
      <c r="D4" s="27" t="s">
        <v>183</v>
      </c>
      <c r="E4" s="252"/>
      <c r="F4" s="27" t="s">
        <v>183</v>
      </c>
      <c r="G4" s="252"/>
      <c r="H4" s="39" t="s">
        <v>184</v>
      </c>
    </row>
    <row r="5" spans="1:8" s="2" customFormat="1" ht="32.450000000000003" customHeight="1">
      <c r="A5" s="127" t="s">
        <v>24</v>
      </c>
      <c r="B5" s="128">
        <v>98</v>
      </c>
      <c r="C5" s="128">
        <v>12996</v>
      </c>
      <c r="D5" s="128">
        <v>11264</v>
      </c>
      <c r="E5" s="128">
        <v>57747</v>
      </c>
      <c r="F5" s="128">
        <v>43585</v>
      </c>
      <c r="G5" s="128">
        <v>43176</v>
      </c>
      <c r="H5" s="128">
        <v>43394</v>
      </c>
    </row>
    <row r="6" spans="1:8" s="2" customFormat="1" ht="32.450000000000003" customHeight="1">
      <c r="A6" s="129" t="s">
        <v>66</v>
      </c>
      <c r="B6" s="130"/>
      <c r="C6" s="131"/>
      <c r="D6" s="132"/>
      <c r="E6" s="132">
        <v>0</v>
      </c>
      <c r="F6" s="132">
        <v>0</v>
      </c>
      <c r="G6" s="131"/>
      <c r="H6" s="131"/>
    </row>
    <row r="7" spans="1:8" ht="32.450000000000003" customHeight="1">
      <c r="A7" s="110" t="s">
        <v>67</v>
      </c>
      <c r="B7" s="133">
        <v>70</v>
      </c>
      <c r="C7" s="133">
        <v>11102</v>
      </c>
      <c r="D7" s="133">
        <v>9828</v>
      </c>
      <c r="E7" s="133">
        <v>48125</v>
      </c>
      <c r="F7" s="133">
        <v>35134</v>
      </c>
      <c r="G7" s="133">
        <v>42008</v>
      </c>
      <c r="H7" s="133">
        <v>42092</v>
      </c>
    </row>
    <row r="8" spans="1:8" ht="32.450000000000003" customHeight="1">
      <c r="A8" s="110" t="s">
        <v>68</v>
      </c>
      <c r="B8" s="133">
        <v>28</v>
      </c>
      <c r="C8" s="133">
        <v>1894</v>
      </c>
      <c r="D8" s="133">
        <v>1436</v>
      </c>
      <c r="E8" s="133">
        <v>9622</v>
      </c>
      <c r="F8" s="133">
        <v>8451</v>
      </c>
      <c r="G8" s="133">
        <v>50144</v>
      </c>
      <c r="H8" s="133">
        <v>51509</v>
      </c>
    </row>
    <row r="9" spans="1:8" s="2" customFormat="1" ht="32.450000000000003" customHeight="1">
      <c r="A9" s="129" t="s">
        <v>72</v>
      </c>
      <c r="B9" s="130"/>
      <c r="C9" s="131"/>
      <c r="D9" s="132"/>
      <c r="E9" s="132">
        <v>0</v>
      </c>
      <c r="F9" s="132">
        <v>0</v>
      </c>
      <c r="G9" s="131"/>
      <c r="H9" s="131"/>
    </row>
    <row r="10" spans="1:8" ht="32.450000000000003" customHeight="1">
      <c r="A10" s="110" t="s">
        <v>77</v>
      </c>
      <c r="B10" s="133">
        <v>10</v>
      </c>
      <c r="C10" s="133">
        <v>1647</v>
      </c>
      <c r="D10" s="133">
        <v>1612</v>
      </c>
      <c r="E10" s="133">
        <v>5103</v>
      </c>
      <c r="F10" s="133">
        <v>4977</v>
      </c>
      <c r="G10" s="133">
        <v>30285</v>
      </c>
      <c r="H10" s="133">
        <v>30285</v>
      </c>
    </row>
    <row r="11" spans="1:8" ht="32.450000000000003" customHeight="1">
      <c r="A11" s="110" t="s">
        <v>82</v>
      </c>
      <c r="B11" s="133">
        <v>13</v>
      </c>
      <c r="C11" s="133">
        <v>5600</v>
      </c>
      <c r="D11" s="133">
        <v>5517</v>
      </c>
      <c r="E11" s="133">
        <v>17939</v>
      </c>
      <c r="F11" s="133">
        <v>17679</v>
      </c>
      <c r="G11" s="133">
        <v>30930</v>
      </c>
      <c r="H11" s="133">
        <v>30938</v>
      </c>
    </row>
    <row r="12" spans="1:8" ht="32.450000000000003" customHeight="1">
      <c r="A12" s="120" t="s">
        <v>35</v>
      </c>
      <c r="B12" s="133">
        <v>1</v>
      </c>
      <c r="C12" s="133">
        <v>389</v>
      </c>
      <c r="D12" s="133">
        <v>380</v>
      </c>
      <c r="E12" s="133">
        <v>2025</v>
      </c>
      <c r="F12" s="133">
        <v>2008</v>
      </c>
      <c r="G12" s="133">
        <v>52183</v>
      </c>
      <c r="H12" s="133">
        <v>52183</v>
      </c>
    </row>
    <row r="13" spans="1:8" ht="32.450000000000003" customHeight="1">
      <c r="A13" s="120" t="s">
        <v>36</v>
      </c>
      <c r="B13" s="133">
        <v>28</v>
      </c>
      <c r="C13" s="133">
        <v>550</v>
      </c>
      <c r="D13" s="133">
        <v>537</v>
      </c>
      <c r="E13" s="133">
        <v>1808</v>
      </c>
      <c r="F13" s="133">
        <v>1782</v>
      </c>
      <c r="G13" s="133">
        <v>32880</v>
      </c>
      <c r="H13" s="133">
        <v>33182</v>
      </c>
    </row>
    <row r="14" spans="1:8" ht="32.450000000000003" customHeight="1">
      <c r="A14" s="120" t="s">
        <v>37</v>
      </c>
      <c r="B14" s="133">
        <v>3</v>
      </c>
      <c r="C14" s="133">
        <v>458</v>
      </c>
      <c r="D14" s="133">
        <v>312</v>
      </c>
      <c r="E14" s="133">
        <v>2985</v>
      </c>
      <c r="F14" s="133">
        <v>2539</v>
      </c>
      <c r="G14" s="133">
        <v>57969</v>
      </c>
      <c r="H14" s="133">
        <v>57969</v>
      </c>
    </row>
    <row r="15" spans="1:8" ht="32.450000000000003" customHeight="1">
      <c r="A15" s="110" t="s">
        <v>39</v>
      </c>
      <c r="B15" s="133">
        <v>1</v>
      </c>
      <c r="C15" s="133">
        <v>41</v>
      </c>
      <c r="D15" s="133">
        <v>36</v>
      </c>
      <c r="E15" s="133">
        <v>193</v>
      </c>
      <c r="F15" s="133">
        <v>167</v>
      </c>
      <c r="G15" s="133">
        <v>47171</v>
      </c>
      <c r="H15" s="133">
        <v>47171</v>
      </c>
    </row>
    <row r="16" spans="1:8" ht="32.450000000000003" customHeight="1">
      <c r="A16" s="110" t="s">
        <v>41</v>
      </c>
      <c r="B16" s="133">
        <v>1</v>
      </c>
      <c r="C16" s="133">
        <v>154</v>
      </c>
      <c r="D16" s="133">
        <v>154</v>
      </c>
      <c r="E16" s="133">
        <v>301</v>
      </c>
      <c r="F16" s="133">
        <v>301</v>
      </c>
      <c r="G16" s="133">
        <v>18794</v>
      </c>
      <c r="H16" s="133">
        <v>18794</v>
      </c>
    </row>
    <row r="17" spans="1:8" ht="32.450000000000003" customHeight="1">
      <c r="A17" s="110" t="s">
        <v>42</v>
      </c>
      <c r="B17" s="133">
        <v>13</v>
      </c>
      <c r="C17" s="133">
        <v>2315</v>
      </c>
      <c r="D17" s="133">
        <v>1181</v>
      </c>
      <c r="E17" s="133">
        <v>17122</v>
      </c>
      <c r="F17" s="133">
        <v>4582</v>
      </c>
      <c r="G17" s="133">
        <v>73737</v>
      </c>
      <c r="H17" s="133">
        <v>74122</v>
      </c>
    </row>
    <row r="18" spans="1:8" ht="32.450000000000003" customHeight="1">
      <c r="A18" s="110" t="s">
        <v>186</v>
      </c>
      <c r="B18" s="133">
        <v>1</v>
      </c>
      <c r="C18" s="133">
        <v>141</v>
      </c>
      <c r="D18" s="133">
        <v>141</v>
      </c>
      <c r="E18" s="133">
        <v>2253</v>
      </c>
      <c r="F18" s="133">
        <v>2253</v>
      </c>
      <c r="G18" s="133">
        <v>103829</v>
      </c>
      <c r="H18" s="133">
        <v>103829</v>
      </c>
    </row>
    <row r="19" spans="1:8" ht="32.450000000000003" customHeight="1">
      <c r="A19" s="110" t="s">
        <v>45</v>
      </c>
      <c r="B19" s="133">
        <v>3</v>
      </c>
      <c r="C19" s="133">
        <v>216</v>
      </c>
      <c r="D19" s="133">
        <v>195</v>
      </c>
      <c r="E19" s="133">
        <v>895</v>
      </c>
      <c r="F19" s="133">
        <v>844</v>
      </c>
      <c r="G19" s="133">
        <v>41055</v>
      </c>
      <c r="H19" s="133">
        <v>41055</v>
      </c>
    </row>
    <row r="20" spans="1:8" ht="32.450000000000003" customHeight="1">
      <c r="A20" s="110" t="s">
        <v>46</v>
      </c>
      <c r="B20" s="133">
        <v>1</v>
      </c>
      <c r="C20" s="133">
        <v>26</v>
      </c>
      <c r="D20" s="133">
        <v>26</v>
      </c>
      <c r="E20" s="133">
        <v>73</v>
      </c>
      <c r="F20" s="133">
        <v>73</v>
      </c>
      <c r="G20" s="133">
        <v>28000</v>
      </c>
      <c r="H20" s="133">
        <v>28000</v>
      </c>
    </row>
    <row r="21" spans="1:8" ht="32.450000000000003" customHeight="1">
      <c r="A21" s="110" t="s">
        <v>47</v>
      </c>
      <c r="B21" s="133">
        <v>22</v>
      </c>
      <c r="C21" s="133">
        <v>1345</v>
      </c>
      <c r="D21" s="133">
        <v>1102</v>
      </c>
      <c r="E21" s="133">
        <v>6177</v>
      </c>
      <c r="F21" s="133">
        <v>5576</v>
      </c>
      <c r="G21" s="133">
        <v>46233</v>
      </c>
      <c r="H21" s="133">
        <v>46847</v>
      </c>
    </row>
    <row r="22" spans="1:8" ht="32.450000000000003" customHeight="1">
      <c r="A22" s="134" t="s">
        <v>48</v>
      </c>
      <c r="B22" s="135">
        <v>1</v>
      </c>
      <c r="C22" s="135">
        <v>114</v>
      </c>
      <c r="D22" s="135">
        <v>71</v>
      </c>
      <c r="E22" s="135">
        <v>873</v>
      </c>
      <c r="F22" s="135">
        <v>804</v>
      </c>
      <c r="G22" s="135">
        <v>74598</v>
      </c>
      <c r="H22" s="135">
        <v>110151</v>
      </c>
    </row>
  </sheetData>
  <mergeCells count="7">
    <mergeCell ref="A1:H1"/>
    <mergeCell ref="A2:H2"/>
    <mergeCell ref="A3:A4"/>
    <mergeCell ref="B3:B4"/>
    <mergeCell ref="C3:C4"/>
    <mergeCell ref="E3:E4"/>
    <mergeCell ref="G3:G4"/>
  </mergeCells>
  <phoneticPr fontId="43" type="noConversion"/>
  <printOptions horizontalCentered="1"/>
  <pageMargins left="0.59" right="0.59" top="0.71" bottom="0.71" header="0.51" footer="0.51"/>
  <pageSetup paperSize="9" orientation="portrait" blackAndWhite="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IQ28"/>
  <sheetViews>
    <sheetView showGridLines="0" showZeros="0" workbookViewId="0">
      <selection activeCell="M13" sqref="M13"/>
    </sheetView>
  </sheetViews>
  <sheetFormatPr defaultColWidth="7" defaultRowHeight="14.25"/>
  <cols>
    <col min="1" max="1" width="28.625" style="4" customWidth="1"/>
    <col min="2" max="4" width="7.625" style="4" customWidth="1"/>
    <col min="5" max="8" width="7.75" style="4" customWidth="1"/>
    <col min="9" max="251" width="7" style="4" customWidth="1"/>
  </cols>
  <sheetData>
    <row r="1" spans="1:8" s="1" customFormat="1" ht="24.95" customHeight="1">
      <c r="A1" s="262" t="s">
        <v>188</v>
      </c>
      <c r="B1" s="262"/>
      <c r="C1" s="262"/>
      <c r="D1" s="262"/>
      <c r="E1" s="262"/>
      <c r="F1" s="262"/>
      <c r="G1" s="262"/>
      <c r="H1" s="262"/>
    </row>
    <row r="2" spans="1:8" ht="20.100000000000001" customHeight="1">
      <c r="A2" s="260" t="str">
        <f>'4-5城镇集体单位'!A2</f>
        <v>（2018年）</v>
      </c>
      <c r="B2" s="260"/>
      <c r="C2" s="260"/>
      <c r="D2" s="260"/>
      <c r="E2" s="260"/>
      <c r="F2" s="260"/>
      <c r="G2" s="260"/>
      <c r="H2" s="260"/>
    </row>
    <row r="3" spans="1:8" ht="15" customHeight="1">
      <c r="A3" s="255" t="s">
        <v>56</v>
      </c>
      <c r="B3" s="257" t="s">
        <v>57</v>
      </c>
      <c r="C3" s="251" t="s">
        <v>58</v>
      </c>
      <c r="D3" s="26"/>
      <c r="E3" s="251" t="s">
        <v>59</v>
      </c>
      <c r="F3" s="26"/>
      <c r="G3" s="251" t="s">
        <v>60</v>
      </c>
      <c r="H3" s="8"/>
    </row>
    <row r="4" spans="1:8" ht="36.950000000000003" customHeight="1">
      <c r="A4" s="256"/>
      <c r="B4" s="258"/>
      <c r="C4" s="252"/>
      <c r="D4" s="27" t="s">
        <v>183</v>
      </c>
      <c r="E4" s="252"/>
      <c r="F4" s="27" t="s">
        <v>183</v>
      </c>
      <c r="G4" s="252"/>
      <c r="H4" s="39" t="s">
        <v>184</v>
      </c>
    </row>
    <row r="5" spans="1:8" s="2" customFormat="1" ht="25.9" customHeight="1">
      <c r="A5" s="127" t="s">
        <v>24</v>
      </c>
      <c r="B5" s="128">
        <v>1255</v>
      </c>
      <c r="C5" s="128">
        <v>451223</v>
      </c>
      <c r="D5" s="128">
        <v>391700</v>
      </c>
      <c r="E5" s="128">
        <v>3304348</v>
      </c>
      <c r="F5" s="128">
        <v>3035616</v>
      </c>
      <c r="G5" s="128">
        <v>72752</v>
      </c>
      <c r="H5" s="128">
        <v>75997</v>
      </c>
    </row>
    <row r="6" spans="1:8" s="2" customFormat="1" ht="25.9" customHeight="1">
      <c r="A6" s="129" t="s">
        <v>189</v>
      </c>
      <c r="B6" s="130"/>
      <c r="C6" s="131"/>
      <c r="D6" s="131"/>
      <c r="E6" s="132">
        <v>0</v>
      </c>
      <c r="F6" s="132">
        <v>0</v>
      </c>
      <c r="G6" s="132"/>
      <c r="H6" s="131"/>
    </row>
    <row r="7" spans="1:8" ht="25.9" customHeight="1">
      <c r="A7" s="110" t="s">
        <v>190</v>
      </c>
      <c r="B7" s="133">
        <v>1133</v>
      </c>
      <c r="C7" s="133">
        <v>401845</v>
      </c>
      <c r="D7" s="133">
        <v>346101</v>
      </c>
      <c r="E7" s="133">
        <v>3036711</v>
      </c>
      <c r="F7" s="133">
        <v>2787672</v>
      </c>
      <c r="G7" s="133">
        <v>74977</v>
      </c>
      <c r="H7" s="133">
        <v>78875</v>
      </c>
    </row>
    <row r="8" spans="1:8" ht="25.9" customHeight="1">
      <c r="A8" s="110" t="s">
        <v>191</v>
      </c>
      <c r="B8" s="133">
        <v>48</v>
      </c>
      <c r="C8" s="133">
        <v>20376</v>
      </c>
      <c r="D8" s="133">
        <v>17836</v>
      </c>
      <c r="E8" s="133">
        <v>107626</v>
      </c>
      <c r="F8" s="133">
        <v>96632</v>
      </c>
      <c r="G8" s="133">
        <v>54549</v>
      </c>
      <c r="H8" s="133">
        <v>54566</v>
      </c>
    </row>
    <row r="9" spans="1:8" ht="25.9" customHeight="1">
      <c r="A9" s="110" t="s">
        <v>192</v>
      </c>
      <c r="B9" s="133">
        <v>74</v>
      </c>
      <c r="C9" s="133">
        <v>29002</v>
      </c>
      <c r="D9" s="133">
        <v>27763</v>
      </c>
      <c r="E9" s="133">
        <v>160011</v>
      </c>
      <c r="F9" s="133">
        <v>151312</v>
      </c>
      <c r="G9" s="133">
        <v>54346</v>
      </c>
      <c r="H9" s="133">
        <v>53909</v>
      </c>
    </row>
    <row r="10" spans="1:8" s="2" customFormat="1" ht="25.9" customHeight="1">
      <c r="A10" s="129" t="s">
        <v>72</v>
      </c>
      <c r="B10" s="130"/>
      <c r="C10" s="131"/>
      <c r="D10" s="131"/>
      <c r="E10" s="132">
        <v>0</v>
      </c>
      <c r="F10" s="132">
        <v>0</v>
      </c>
      <c r="G10" s="132"/>
      <c r="H10" s="131"/>
    </row>
    <row r="11" spans="1:8" ht="25.9" customHeight="1">
      <c r="A11" s="105" t="s">
        <v>30</v>
      </c>
      <c r="B11" s="133">
        <v>2</v>
      </c>
      <c r="C11" s="133">
        <v>12</v>
      </c>
      <c r="D11" s="133">
        <v>12</v>
      </c>
      <c r="E11" s="133">
        <v>45</v>
      </c>
      <c r="F11" s="133">
        <v>45</v>
      </c>
      <c r="G11" s="133">
        <v>37417</v>
      </c>
      <c r="H11" s="133">
        <v>37417</v>
      </c>
    </row>
    <row r="12" spans="1:8" ht="25.9" customHeight="1">
      <c r="A12" s="110" t="s">
        <v>77</v>
      </c>
      <c r="B12" s="133">
        <v>8</v>
      </c>
      <c r="C12" s="133">
        <v>78273</v>
      </c>
      <c r="D12" s="133">
        <v>71362</v>
      </c>
      <c r="E12" s="133">
        <v>636622</v>
      </c>
      <c r="F12" s="133">
        <v>585168</v>
      </c>
      <c r="G12" s="133">
        <v>79259</v>
      </c>
      <c r="H12" s="133">
        <v>79341</v>
      </c>
    </row>
    <row r="13" spans="1:8" ht="25.9" customHeight="1">
      <c r="A13" s="110" t="s">
        <v>82</v>
      </c>
      <c r="B13" s="133">
        <v>306</v>
      </c>
      <c r="C13" s="133">
        <v>188586</v>
      </c>
      <c r="D13" s="133">
        <v>178714</v>
      </c>
      <c r="E13" s="133">
        <v>1335552</v>
      </c>
      <c r="F13" s="133">
        <v>1275851</v>
      </c>
      <c r="G13" s="133">
        <v>71357</v>
      </c>
      <c r="H13" s="133">
        <v>71571</v>
      </c>
    </row>
    <row r="14" spans="1:8" ht="25.9" customHeight="1">
      <c r="A14" s="120" t="s">
        <v>193</v>
      </c>
      <c r="B14" s="133">
        <v>42</v>
      </c>
      <c r="C14" s="133">
        <v>18341</v>
      </c>
      <c r="D14" s="133">
        <v>17384</v>
      </c>
      <c r="E14" s="133">
        <v>242766</v>
      </c>
      <c r="F14" s="133">
        <v>238615</v>
      </c>
      <c r="G14" s="133">
        <v>133697</v>
      </c>
      <c r="H14" s="133">
        <v>134843</v>
      </c>
    </row>
    <row r="15" spans="1:8" ht="25.9" customHeight="1">
      <c r="A15" s="120" t="s">
        <v>35</v>
      </c>
      <c r="B15" s="133">
        <v>100</v>
      </c>
      <c r="C15" s="133">
        <v>35497</v>
      </c>
      <c r="D15" s="133">
        <v>31074</v>
      </c>
      <c r="E15" s="133">
        <v>232180</v>
      </c>
      <c r="F15" s="133">
        <v>212035</v>
      </c>
      <c r="G15" s="133">
        <v>65379</v>
      </c>
      <c r="H15" s="133">
        <v>67660</v>
      </c>
    </row>
    <row r="16" spans="1:8" ht="25.9" customHeight="1">
      <c r="A16" s="120" t="s">
        <v>36</v>
      </c>
      <c r="B16" s="133">
        <v>143</v>
      </c>
      <c r="C16" s="133">
        <v>26220</v>
      </c>
      <c r="D16" s="133">
        <v>25076</v>
      </c>
      <c r="E16" s="133">
        <v>126864</v>
      </c>
      <c r="F16" s="133">
        <v>122622</v>
      </c>
      <c r="G16" s="133">
        <v>44429</v>
      </c>
      <c r="H16" s="133">
        <v>44494</v>
      </c>
    </row>
    <row r="17" spans="1:8" ht="25.9" customHeight="1">
      <c r="A17" s="120" t="s">
        <v>37</v>
      </c>
      <c r="B17" s="133">
        <v>108</v>
      </c>
      <c r="C17" s="133">
        <v>21381</v>
      </c>
      <c r="D17" s="133">
        <v>19764</v>
      </c>
      <c r="E17" s="133">
        <v>210662</v>
      </c>
      <c r="F17" s="133">
        <v>199241</v>
      </c>
      <c r="G17" s="133">
        <v>97286</v>
      </c>
      <c r="H17" s="133">
        <v>97141</v>
      </c>
    </row>
    <row r="18" spans="1:8" ht="25.9" customHeight="1">
      <c r="A18" s="110" t="s">
        <v>38</v>
      </c>
      <c r="B18" s="133">
        <v>21</v>
      </c>
      <c r="C18" s="133">
        <v>1828</v>
      </c>
      <c r="D18" s="133">
        <v>1376</v>
      </c>
      <c r="E18" s="133">
        <v>7774</v>
      </c>
      <c r="F18" s="133">
        <v>5976</v>
      </c>
      <c r="G18" s="133">
        <v>42044</v>
      </c>
      <c r="H18" s="133">
        <v>42324</v>
      </c>
    </row>
    <row r="19" spans="1:8" ht="25.9" customHeight="1">
      <c r="A19" s="110" t="s">
        <v>39</v>
      </c>
      <c r="B19" s="133">
        <v>28</v>
      </c>
      <c r="C19" s="133">
        <v>4701</v>
      </c>
      <c r="D19" s="133">
        <v>4634</v>
      </c>
      <c r="E19" s="133">
        <v>40000</v>
      </c>
      <c r="F19" s="133">
        <v>39636</v>
      </c>
      <c r="G19" s="133">
        <v>82782</v>
      </c>
      <c r="H19" s="133">
        <v>82776</v>
      </c>
    </row>
    <row r="20" spans="1:8" ht="25.9" customHeight="1">
      <c r="A20" s="110" t="s">
        <v>40</v>
      </c>
      <c r="B20" s="133">
        <v>143</v>
      </c>
      <c r="C20" s="133">
        <v>49999</v>
      </c>
      <c r="D20" s="133">
        <v>20463</v>
      </c>
      <c r="E20" s="133">
        <v>325452</v>
      </c>
      <c r="F20" s="133">
        <v>229196</v>
      </c>
      <c r="G20" s="133">
        <v>65289</v>
      </c>
      <c r="H20" s="133">
        <v>108475</v>
      </c>
    </row>
    <row r="21" spans="1:8" ht="25.9" customHeight="1">
      <c r="A21" s="110" t="s">
        <v>41</v>
      </c>
      <c r="B21" s="133">
        <v>167</v>
      </c>
      <c r="C21" s="133">
        <v>7682</v>
      </c>
      <c r="D21" s="133">
        <v>7124</v>
      </c>
      <c r="E21" s="133">
        <v>45168</v>
      </c>
      <c r="F21" s="133">
        <v>41497</v>
      </c>
      <c r="G21" s="133">
        <v>55279</v>
      </c>
      <c r="H21" s="133">
        <v>55858</v>
      </c>
    </row>
    <row r="22" spans="1:8" ht="25.9" customHeight="1">
      <c r="A22" s="110" t="s">
        <v>42</v>
      </c>
      <c r="B22" s="133">
        <v>62</v>
      </c>
      <c r="C22" s="133">
        <v>5826</v>
      </c>
      <c r="D22" s="133">
        <v>3760</v>
      </c>
      <c r="E22" s="133">
        <v>31851</v>
      </c>
      <c r="F22" s="133">
        <v>22179</v>
      </c>
      <c r="G22" s="133">
        <v>55287</v>
      </c>
      <c r="H22" s="133">
        <v>55047</v>
      </c>
    </row>
    <row r="23" spans="1:8" ht="25.9" customHeight="1">
      <c r="A23" s="110" t="s">
        <v>186</v>
      </c>
      <c r="B23" s="133">
        <v>18</v>
      </c>
      <c r="C23" s="133">
        <v>1928</v>
      </c>
      <c r="D23" s="133">
        <v>1793</v>
      </c>
      <c r="E23" s="133">
        <v>18416</v>
      </c>
      <c r="F23" s="133">
        <v>17770</v>
      </c>
      <c r="G23" s="133">
        <v>96068</v>
      </c>
      <c r="H23" s="133">
        <v>97639</v>
      </c>
    </row>
    <row r="24" spans="1:8" ht="25.9" customHeight="1">
      <c r="A24" s="110" t="s">
        <v>44</v>
      </c>
      <c r="B24" s="133">
        <v>28</v>
      </c>
      <c r="C24" s="133">
        <v>4493</v>
      </c>
      <c r="D24" s="133">
        <v>2792</v>
      </c>
      <c r="E24" s="133">
        <v>16266</v>
      </c>
      <c r="F24" s="133">
        <v>11569</v>
      </c>
      <c r="G24" s="133">
        <v>40233</v>
      </c>
      <c r="H24" s="133">
        <v>43582</v>
      </c>
    </row>
    <row r="25" spans="1:8" ht="25.9" customHeight="1">
      <c r="A25" s="110" t="s">
        <v>45</v>
      </c>
      <c r="B25" s="133">
        <v>8</v>
      </c>
      <c r="C25" s="133">
        <v>160</v>
      </c>
      <c r="D25" s="133">
        <v>160</v>
      </c>
      <c r="E25" s="133">
        <v>564</v>
      </c>
      <c r="F25" s="133">
        <v>564</v>
      </c>
      <c r="G25" s="133">
        <v>34620</v>
      </c>
      <c r="H25" s="133">
        <v>34620</v>
      </c>
    </row>
    <row r="26" spans="1:8" ht="25.9" customHeight="1">
      <c r="A26" s="110" t="s">
        <v>46</v>
      </c>
      <c r="B26" s="133">
        <v>8</v>
      </c>
      <c r="C26" s="133">
        <v>2143</v>
      </c>
      <c r="D26" s="133">
        <v>2143</v>
      </c>
      <c r="E26" s="133">
        <v>14055</v>
      </c>
      <c r="F26" s="133">
        <v>14055</v>
      </c>
      <c r="G26" s="133">
        <v>68194</v>
      </c>
      <c r="H26" s="133">
        <v>68194</v>
      </c>
    </row>
    <row r="27" spans="1:8" ht="25.9" customHeight="1">
      <c r="A27" s="110" t="s">
        <v>47</v>
      </c>
      <c r="B27" s="133">
        <v>54</v>
      </c>
      <c r="C27" s="133">
        <v>3522</v>
      </c>
      <c r="D27" s="133">
        <v>3456</v>
      </c>
      <c r="E27" s="133">
        <v>17854</v>
      </c>
      <c r="F27" s="133">
        <v>17559</v>
      </c>
      <c r="G27" s="133">
        <v>50967</v>
      </c>
      <c r="H27" s="133">
        <v>51044</v>
      </c>
    </row>
    <row r="28" spans="1:8" ht="25.9" customHeight="1">
      <c r="A28" s="134" t="s">
        <v>48</v>
      </c>
      <c r="B28" s="135">
        <v>9</v>
      </c>
      <c r="C28" s="135">
        <v>631</v>
      </c>
      <c r="D28" s="135">
        <v>613</v>
      </c>
      <c r="E28" s="135">
        <v>2257</v>
      </c>
      <c r="F28" s="135">
        <v>2038</v>
      </c>
      <c r="G28" s="135">
        <v>33835</v>
      </c>
      <c r="H28" s="135">
        <v>33811</v>
      </c>
    </row>
  </sheetData>
  <mergeCells count="7">
    <mergeCell ref="A1:H1"/>
    <mergeCell ref="A2:H2"/>
    <mergeCell ref="A3:A4"/>
    <mergeCell ref="B3:B4"/>
    <mergeCell ref="C3:C4"/>
    <mergeCell ref="E3:E4"/>
    <mergeCell ref="G3:G4"/>
  </mergeCells>
  <phoneticPr fontId="43" type="noConversion"/>
  <printOptions horizontalCentered="1"/>
  <pageMargins left="0.59" right="0.59" top="0.71" bottom="0.71" header="0.51" footer="0.51"/>
  <pageSetup paperSize="9" orientation="portrait" blackAndWhite="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HA24"/>
  <sheetViews>
    <sheetView showGridLines="0" showZeros="0" workbookViewId="0">
      <selection activeCell="M13" sqref="M13"/>
    </sheetView>
  </sheetViews>
  <sheetFormatPr defaultColWidth="7.875" defaultRowHeight="14.25"/>
  <cols>
    <col min="1" max="1" width="32.375" style="117" customWidth="1"/>
    <col min="2" max="2" width="9.875" style="117" customWidth="1"/>
    <col min="3" max="4" width="9.5" style="117"/>
    <col min="5" max="6" width="10.625" style="117" customWidth="1"/>
    <col min="7" max="209" width="7.875" style="4" customWidth="1"/>
    <col min="210" max="16384" width="7.875" style="118"/>
  </cols>
  <sheetData>
    <row r="1" spans="1:209" s="116" customFormat="1" ht="24.95" customHeight="1">
      <c r="A1" s="262" t="s">
        <v>194</v>
      </c>
      <c r="B1" s="262"/>
      <c r="C1" s="262"/>
      <c r="D1" s="262"/>
      <c r="E1" s="262"/>
      <c r="F1" s="262"/>
    </row>
    <row r="2" spans="1:209" ht="20.100000000000001" customHeight="1">
      <c r="A2" s="260" t="str">
        <f>'4-6城镇其他单位'!A2</f>
        <v>（2018年）</v>
      </c>
      <c r="B2" s="260"/>
      <c r="C2" s="260"/>
      <c r="D2" s="260"/>
      <c r="E2" s="260"/>
      <c r="F2" s="260"/>
    </row>
    <row r="3" spans="1:209" ht="30" customHeight="1">
      <c r="A3" s="255" t="s">
        <v>56</v>
      </c>
      <c r="B3" s="257" t="s">
        <v>195</v>
      </c>
      <c r="C3" s="257" t="s">
        <v>196</v>
      </c>
      <c r="D3" s="257" t="s">
        <v>197</v>
      </c>
      <c r="E3" s="257" t="s">
        <v>198</v>
      </c>
      <c r="F3" s="251" t="s">
        <v>199</v>
      </c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8"/>
      <c r="BR3" s="118"/>
      <c r="BS3" s="118"/>
      <c r="BT3" s="118"/>
      <c r="BU3" s="118"/>
      <c r="BV3" s="118"/>
      <c r="BW3" s="118"/>
      <c r="BX3" s="118"/>
      <c r="BY3" s="118"/>
      <c r="BZ3" s="118"/>
      <c r="CA3" s="118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8"/>
      <c r="DA3" s="118"/>
      <c r="DB3" s="118"/>
      <c r="DC3" s="118"/>
      <c r="DD3" s="118"/>
      <c r="DE3" s="118"/>
      <c r="DF3" s="118"/>
      <c r="DG3" s="118"/>
      <c r="DH3" s="118"/>
      <c r="DI3" s="118"/>
      <c r="DJ3" s="118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8"/>
      <c r="EJ3" s="118"/>
      <c r="EK3" s="118"/>
      <c r="EL3" s="118"/>
      <c r="EM3" s="118"/>
      <c r="EN3" s="118"/>
      <c r="EO3" s="118"/>
      <c r="EP3" s="118"/>
      <c r="EQ3" s="118"/>
      <c r="ER3" s="118"/>
      <c r="ES3" s="118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8"/>
      <c r="FS3" s="118"/>
      <c r="FT3" s="118"/>
      <c r="FU3" s="118"/>
      <c r="FV3" s="118"/>
      <c r="FW3" s="118"/>
      <c r="FX3" s="118"/>
      <c r="FY3" s="118"/>
      <c r="FZ3" s="118"/>
      <c r="GA3" s="118"/>
      <c r="GB3" s="118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8"/>
    </row>
    <row r="4" spans="1:209" ht="20.100000000000001" customHeight="1">
      <c r="A4" s="256"/>
      <c r="B4" s="258"/>
      <c r="C4" s="258"/>
      <c r="D4" s="258"/>
      <c r="E4" s="258"/>
      <c r="F4" s="252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18"/>
      <c r="CP4" s="118"/>
      <c r="CQ4" s="118"/>
      <c r="CR4" s="118"/>
      <c r="CS4" s="118"/>
      <c r="CT4" s="118"/>
      <c r="CU4" s="118"/>
      <c r="CV4" s="118"/>
      <c r="CW4" s="118"/>
      <c r="CX4" s="118"/>
      <c r="CY4" s="118"/>
      <c r="CZ4" s="118"/>
      <c r="DA4" s="118"/>
      <c r="DB4" s="118"/>
      <c r="DC4" s="118"/>
      <c r="DD4" s="118"/>
      <c r="DE4" s="118"/>
      <c r="DF4" s="118"/>
      <c r="DG4" s="118"/>
      <c r="DH4" s="118"/>
      <c r="DI4" s="118"/>
      <c r="DJ4" s="118"/>
      <c r="DK4" s="118"/>
      <c r="DL4" s="118"/>
      <c r="DM4" s="118"/>
      <c r="DN4" s="118"/>
      <c r="DO4" s="118"/>
      <c r="DP4" s="118"/>
      <c r="DQ4" s="118"/>
      <c r="DR4" s="118"/>
      <c r="DS4" s="118"/>
      <c r="DT4" s="118"/>
      <c r="DU4" s="118"/>
      <c r="DV4" s="118"/>
      <c r="DW4" s="118"/>
      <c r="DX4" s="118"/>
      <c r="DY4" s="118"/>
      <c r="DZ4" s="118"/>
      <c r="EA4" s="118"/>
      <c r="EB4" s="118"/>
      <c r="EC4" s="118"/>
      <c r="ED4" s="118"/>
      <c r="EE4" s="118"/>
      <c r="EF4" s="118"/>
      <c r="EG4" s="118"/>
      <c r="EH4" s="118"/>
      <c r="EI4" s="118"/>
      <c r="EJ4" s="118"/>
      <c r="EK4" s="118"/>
      <c r="EL4" s="118"/>
      <c r="EM4" s="118"/>
      <c r="EN4" s="118"/>
      <c r="EO4" s="118"/>
      <c r="EP4" s="118"/>
      <c r="EQ4" s="118"/>
      <c r="ER4" s="118"/>
      <c r="ES4" s="118"/>
      <c r="ET4" s="118"/>
      <c r="EU4" s="118"/>
      <c r="EV4" s="118"/>
      <c r="EW4" s="118"/>
      <c r="EX4" s="118"/>
      <c r="EY4" s="118"/>
      <c r="EZ4" s="118"/>
      <c r="FA4" s="118"/>
      <c r="FB4" s="118"/>
      <c r="FC4" s="118"/>
      <c r="FD4" s="118"/>
      <c r="FE4" s="118"/>
      <c r="FF4" s="118"/>
      <c r="FG4" s="118"/>
      <c r="FH4" s="118"/>
      <c r="FI4" s="118"/>
      <c r="FJ4" s="118"/>
      <c r="FK4" s="118"/>
      <c r="FL4" s="118"/>
      <c r="FM4" s="118"/>
      <c r="FN4" s="118"/>
      <c r="FO4" s="118"/>
      <c r="FP4" s="118"/>
      <c r="FQ4" s="118"/>
      <c r="FR4" s="118"/>
      <c r="FS4" s="118"/>
      <c r="FT4" s="118"/>
      <c r="FU4" s="118"/>
      <c r="FV4" s="118"/>
      <c r="FW4" s="118"/>
      <c r="FX4" s="118"/>
      <c r="FY4" s="118"/>
      <c r="FZ4" s="118"/>
      <c r="GA4" s="118"/>
      <c r="GB4" s="118"/>
      <c r="GC4" s="118"/>
      <c r="GD4" s="118"/>
      <c r="GE4" s="118"/>
      <c r="GF4" s="118"/>
      <c r="GG4" s="118"/>
      <c r="GH4" s="118"/>
      <c r="GI4" s="118"/>
      <c r="GJ4" s="118"/>
      <c r="GK4" s="118"/>
      <c r="GL4" s="118"/>
      <c r="GM4" s="118"/>
      <c r="GN4" s="118"/>
      <c r="GO4" s="118"/>
      <c r="GP4" s="118"/>
      <c r="GQ4" s="118"/>
      <c r="GR4" s="118"/>
      <c r="GS4" s="118"/>
      <c r="GT4" s="118"/>
      <c r="GU4" s="118"/>
      <c r="GV4" s="118"/>
      <c r="GW4" s="118"/>
      <c r="GX4" s="118"/>
      <c r="GY4" s="118"/>
      <c r="GZ4" s="118"/>
      <c r="HA4" s="118"/>
    </row>
    <row r="5" spans="1:209" ht="30.95" customHeight="1">
      <c r="A5" s="119" t="s">
        <v>24</v>
      </c>
      <c r="B5" s="96">
        <v>24288</v>
      </c>
      <c r="C5" s="96">
        <v>402877</v>
      </c>
      <c r="D5" s="96">
        <v>350412</v>
      </c>
      <c r="E5" s="96">
        <v>14617939</v>
      </c>
      <c r="F5" s="96">
        <v>41716</v>
      </c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8"/>
      <c r="BR5" s="118"/>
      <c r="BS5" s="118"/>
      <c r="BT5" s="118"/>
      <c r="BU5" s="118"/>
      <c r="BV5" s="118"/>
      <c r="BW5" s="118"/>
      <c r="BX5" s="118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18"/>
      <c r="CJ5" s="118"/>
      <c r="CK5" s="118"/>
      <c r="CL5" s="118"/>
      <c r="CM5" s="118"/>
      <c r="CN5" s="118"/>
      <c r="CO5" s="118"/>
      <c r="CP5" s="118"/>
      <c r="CQ5" s="118"/>
      <c r="CR5" s="118"/>
      <c r="CS5" s="118"/>
      <c r="CT5" s="118"/>
      <c r="CU5" s="118"/>
      <c r="CV5" s="118"/>
      <c r="CW5" s="118"/>
      <c r="CX5" s="118"/>
      <c r="CY5" s="118"/>
      <c r="CZ5" s="118"/>
      <c r="DA5" s="118"/>
      <c r="DB5" s="118"/>
      <c r="DC5" s="118"/>
      <c r="DD5" s="118"/>
      <c r="DE5" s="118"/>
      <c r="DF5" s="118"/>
      <c r="DG5" s="118"/>
      <c r="DH5" s="118"/>
      <c r="DI5" s="118"/>
      <c r="DJ5" s="118"/>
      <c r="DK5" s="118"/>
      <c r="DL5" s="118"/>
      <c r="DM5" s="118"/>
      <c r="DN5" s="118"/>
      <c r="DO5" s="118"/>
      <c r="DP5" s="118"/>
      <c r="DQ5" s="118"/>
      <c r="DR5" s="118"/>
      <c r="DS5" s="118"/>
      <c r="DT5" s="118"/>
      <c r="DU5" s="118"/>
      <c r="DV5" s="118"/>
      <c r="DW5" s="118"/>
      <c r="DX5" s="118"/>
      <c r="DY5" s="118"/>
      <c r="DZ5" s="118"/>
      <c r="EA5" s="118"/>
      <c r="EB5" s="118"/>
      <c r="EC5" s="118"/>
      <c r="ED5" s="118"/>
      <c r="EE5" s="118"/>
      <c r="EF5" s="118"/>
      <c r="EG5" s="118"/>
      <c r="EH5" s="118"/>
      <c r="EI5" s="118"/>
      <c r="EJ5" s="118"/>
      <c r="EK5" s="118"/>
      <c r="EL5" s="118"/>
      <c r="EM5" s="118"/>
      <c r="EN5" s="118"/>
      <c r="EO5" s="118"/>
      <c r="EP5" s="118"/>
      <c r="EQ5" s="118"/>
      <c r="ER5" s="118"/>
      <c r="ES5" s="118"/>
      <c r="ET5" s="118"/>
      <c r="EU5" s="118"/>
      <c r="EV5" s="118"/>
      <c r="EW5" s="118"/>
      <c r="EX5" s="118"/>
      <c r="EY5" s="118"/>
      <c r="EZ5" s="118"/>
      <c r="FA5" s="118"/>
      <c r="FB5" s="118"/>
      <c r="FC5" s="118"/>
      <c r="FD5" s="118"/>
      <c r="FE5" s="118"/>
      <c r="FF5" s="118"/>
      <c r="FG5" s="118"/>
      <c r="FH5" s="118"/>
      <c r="FI5" s="118"/>
      <c r="FJ5" s="118"/>
      <c r="FK5" s="118"/>
      <c r="FL5" s="118"/>
      <c r="FM5" s="118"/>
      <c r="FN5" s="118"/>
      <c r="FO5" s="118"/>
      <c r="FP5" s="118"/>
      <c r="FQ5" s="118"/>
      <c r="FR5" s="118"/>
      <c r="FS5" s="118"/>
      <c r="FT5" s="118"/>
      <c r="FU5" s="118"/>
      <c r="FV5" s="118"/>
      <c r="FW5" s="118"/>
      <c r="FX5" s="118"/>
      <c r="FY5" s="118"/>
      <c r="FZ5" s="118"/>
      <c r="GA5" s="118"/>
      <c r="GB5" s="118"/>
      <c r="GC5" s="118"/>
      <c r="GD5" s="118"/>
      <c r="GE5" s="118"/>
      <c r="GF5" s="118"/>
      <c r="GG5" s="118"/>
      <c r="GH5" s="118"/>
      <c r="GI5" s="118"/>
      <c r="GJ5" s="118"/>
      <c r="GK5" s="118"/>
      <c r="GL5" s="118"/>
      <c r="GM5" s="118"/>
      <c r="GN5" s="118"/>
      <c r="GO5" s="118"/>
      <c r="GP5" s="118"/>
      <c r="GQ5" s="118"/>
      <c r="GR5" s="118"/>
      <c r="GS5" s="118"/>
      <c r="GT5" s="118"/>
      <c r="GU5" s="118"/>
      <c r="GV5" s="118"/>
      <c r="GW5" s="118"/>
      <c r="GX5" s="118"/>
      <c r="GY5" s="118"/>
      <c r="GZ5" s="118"/>
      <c r="HA5" s="118"/>
    </row>
    <row r="6" spans="1:209" ht="30.95" customHeight="1">
      <c r="A6" s="120" t="s">
        <v>30</v>
      </c>
      <c r="B6" s="95">
        <v>283</v>
      </c>
      <c r="C6" s="95">
        <v>3970</v>
      </c>
      <c r="D6" s="95">
        <v>2854</v>
      </c>
      <c r="E6" s="95">
        <v>111634</v>
      </c>
      <c r="F6" s="95">
        <v>39115</v>
      </c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8"/>
      <c r="BN6" s="118"/>
      <c r="BO6" s="118"/>
      <c r="BP6" s="118"/>
      <c r="BQ6" s="118"/>
      <c r="BR6" s="118"/>
      <c r="BS6" s="118"/>
      <c r="BT6" s="118"/>
      <c r="BU6" s="118"/>
      <c r="BV6" s="118"/>
      <c r="BW6" s="118"/>
      <c r="BX6" s="118"/>
      <c r="BY6" s="118"/>
      <c r="BZ6" s="118"/>
      <c r="CA6" s="118"/>
      <c r="CB6" s="118"/>
      <c r="CC6" s="118"/>
      <c r="CD6" s="118"/>
      <c r="CE6" s="118"/>
      <c r="CF6" s="118"/>
      <c r="CG6" s="118"/>
      <c r="CH6" s="118"/>
      <c r="CI6" s="118"/>
      <c r="CJ6" s="118"/>
      <c r="CK6" s="118"/>
      <c r="CL6" s="118"/>
      <c r="CM6" s="118"/>
      <c r="CN6" s="118"/>
      <c r="CO6" s="118"/>
      <c r="CP6" s="118"/>
      <c r="CQ6" s="118"/>
      <c r="CR6" s="118"/>
      <c r="CS6" s="118"/>
      <c r="CT6" s="118"/>
      <c r="CU6" s="118"/>
      <c r="CV6" s="118"/>
      <c r="CW6" s="118"/>
      <c r="CX6" s="118"/>
      <c r="CY6" s="118"/>
      <c r="CZ6" s="118"/>
      <c r="DA6" s="118"/>
      <c r="DB6" s="118"/>
      <c r="DC6" s="118"/>
      <c r="DD6" s="118"/>
      <c r="DE6" s="118"/>
      <c r="DF6" s="118"/>
      <c r="DG6" s="118"/>
      <c r="DH6" s="118"/>
      <c r="DI6" s="118"/>
      <c r="DJ6" s="118"/>
      <c r="DK6" s="118"/>
      <c r="DL6" s="118"/>
      <c r="DM6" s="118"/>
      <c r="DN6" s="118"/>
      <c r="DO6" s="118"/>
      <c r="DP6" s="118"/>
      <c r="DQ6" s="118"/>
      <c r="DR6" s="118"/>
      <c r="DS6" s="118"/>
      <c r="DT6" s="118"/>
      <c r="DU6" s="118"/>
      <c r="DV6" s="118"/>
      <c r="DW6" s="118"/>
      <c r="DX6" s="118"/>
      <c r="DY6" s="118"/>
      <c r="DZ6" s="118"/>
      <c r="EA6" s="118"/>
      <c r="EB6" s="118"/>
      <c r="EC6" s="118"/>
      <c r="ED6" s="118"/>
      <c r="EE6" s="118"/>
      <c r="EF6" s="118"/>
      <c r="EG6" s="118"/>
      <c r="EH6" s="118"/>
      <c r="EI6" s="118"/>
      <c r="EJ6" s="118"/>
      <c r="EK6" s="118"/>
      <c r="EL6" s="118"/>
      <c r="EM6" s="118"/>
      <c r="EN6" s="118"/>
      <c r="EO6" s="118"/>
      <c r="EP6" s="118"/>
      <c r="EQ6" s="118"/>
      <c r="ER6" s="118"/>
      <c r="ES6" s="118"/>
      <c r="ET6" s="118"/>
      <c r="EU6" s="118"/>
      <c r="EV6" s="118"/>
      <c r="EW6" s="118"/>
      <c r="EX6" s="118"/>
      <c r="EY6" s="118"/>
      <c r="EZ6" s="118"/>
      <c r="FA6" s="118"/>
      <c r="FB6" s="118"/>
      <c r="FC6" s="118"/>
      <c r="FD6" s="118"/>
      <c r="FE6" s="118"/>
      <c r="FF6" s="118"/>
      <c r="FG6" s="118"/>
      <c r="FH6" s="118"/>
      <c r="FI6" s="118"/>
      <c r="FJ6" s="118"/>
      <c r="FK6" s="118"/>
      <c r="FL6" s="118"/>
      <c r="FM6" s="118"/>
      <c r="FN6" s="118"/>
      <c r="FO6" s="118"/>
      <c r="FP6" s="118"/>
      <c r="FQ6" s="118"/>
      <c r="FR6" s="118"/>
      <c r="FS6" s="118"/>
      <c r="FT6" s="118"/>
      <c r="FU6" s="118"/>
      <c r="FV6" s="118"/>
      <c r="FW6" s="118"/>
      <c r="FX6" s="118"/>
      <c r="FY6" s="118"/>
      <c r="FZ6" s="118"/>
      <c r="GA6" s="118"/>
      <c r="GB6" s="118"/>
      <c r="GC6" s="118"/>
      <c r="GD6" s="118"/>
      <c r="GE6" s="118"/>
      <c r="GF6" s="118"/>
      <c r="GG6" s="118"/>
      <c r="GH6" s="118"/>
      <c r="GI6" s="118"/>
      <c r="GJ6" s="118"/>
      <c r="GK6" s="118"/>
      <c r="GL6" s="118"/>
      <c r="GM6" s="118"/>
      <c r="GN6" s="118"/>
      <c r="GO6" s="118"/>
      <c r="GP6" s="118"/>
      <c r="GQ6" s="118"/>
      <c r="GR6" s="118"/>
      <c r="GS6" s="118"/>
      <c r="GT6" s="118"/>
      <c r="GU6" s="118"/>
      <c r="GV6" s="118"/>
      <c r="GW6" s="118"/>
      <c r="GX6" s="118"/>
      <c r="GY6" s="118"/>
      <c r="GZ6" s="118"/>
      <c r="HA6" s="118"/>
    </row>
    <row r="7" spans="1:209" ht="30.95" customHeight="1">
      <c r="A7" s="120" t="s">
        <v>77</v>
      </c>
      <c r="B7" s="95">
        <v>78</v>
      </c>
      <c r="C7" s="95">
        <v>2163</v>
      </c>
      <c r="D7" s="95">
        <v>1968</v>
      </c>
      <c r="E7" s="95">
        <v>84920</v>
      </c>
      <c r="F7" s="95">
        <v>43150</v>
      </c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8"/>
      <c r="BR7" s="118"/>
      <c r="BS7" s="118"/>
      <c r="BT7" s="118"/>
      <c r="BU7" s="118"/>
      <c r="BV7" s="118"/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  <c r="CO7" s="118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8"/>
      <c r="DA7" s="118"/>
      <c r="DB7" s="118"/>
      <c r="DC7" s="118"/>
      <c r="DD7" s="118"/>
      <c r="DE7" s="118"/>
      <c r="DF7" s="118"/>
      <c r="DG7" s="118"/>
      <c r="DH7" s="118"/>
      <c r="DI7" s="118"/>
      <c r="DJ7" s="118"/>
      <c r="DK7" s="118"/>
      <c r="DL7" s="118"/>
      <c r="DM7" s="118"/>
      <c r="DN7" s="118"/>
      <c r="DO7" s="118"/>
      <c r="DP7" s="118"/>
      <c r="DQ7" s="118"/>
      <c r="DR7" s="118"/>
      <c r="DS7" s="118"/>
      <c r="DT7" s="118"/>
      <c r="DU7" s="118"/>
      <c r="DV7" s="118"/>
      <c r="DW7" s="118"/>
      <c r="DX7" s="118"/>
      <c r="DY7" s="118"/>
      <c r="DZ7" s="118"/>
      <c r="EA7" s="118"/>
      <c r="EB7" s="118"/>
      <c r="EC7" s="118"/>
      <c r="ED7" s="118"/>
      <c r="EE7" s="118"/>
      <c r="EF7" s="118"/>
      <c r="EG7" s="118"/>
      <c r="EH7" s="118"/>
      <c r="EI7" s="118"/>
      <c r="EJ7" s="118"/>
      <c r="EK7" s="118"/>
      <c r="EL7" s="118"/>
      <c r="EM7" s="118"/>
      <c r="EN7" s="118"/>
      <c r="EO7" s="118"/>
      <c r="EP7" s="118"/>
      <c r="EQ7" s="118"/>
      <c r="ER7" s="118"/>
      <c r="ES7" s="118"/>
      <c r="ET7" s="118"/>
      <c r="EU7" s="118"/>
      <c r="EV7" s="118"/>
      <c r="EW7" s="118"/>
      <c r="EX7" s="118"/>
      <c r="EY7" s="118"/>
      <c r="EZ7" s="118"/>
      <c r="FA7" s="118"/>
      <c r="FB7" s="118"/>
      <c r="FC7" s="118"/>
      <c r="FD7" s="118"/>
      <c r="FE7" s="118"/>
      <c r="FF7" s="118"/>
      <c r="FG7" s="118"/>
      <c r="FH7" s="118"/>
      <c r="FI7" s="118"/>
      <c r="FJ7" s="118"/>
      <c r="FK7" s="118"/>
      <c r="FL7" s="118"/>
      <c r="FM7" s="118"/>
      <c r="FN7" s="118"/>
      <c r="FO7" s="118"/>
      <c r="FP7" s="118"/>
      <c r="FQ7" s="118"/>
      <c r="FR7" s="118"/>
      <c r="FS7" s="118"/>
      <c r="FT7" s="118"/>
      <c r="FU7" s="118"/>
      <c r="FV7" s="118"/>
      <c r="FW7" s="118"/>
      <c r="FX7" s="118"/>
      <c r="FY7" s="118"/>
      <c r="FZ7" s="118"/>
      <c r="GA7" s="118"/>
      <c r="GB7" s="118"/>
      <c r="GC7" s="118"/>
      <c r="GD7" s="118"/>
      <c r="GE7" s="118"/>
      <c r="GF7" s="118"/>
      <c r="GG7" s="118"/>
      <c r="GH7" s="118"/>
      <c r="GI7" s="118"/>
      <c r="GJ7" s="118"/>
      <c r="GK7" s="118"/>
      <c r="GL7" s="118"/>
      <c r="GM7" s="118"/>
      <c r="GN7" s="118"/>
      <c r="GO7" s="118"/>
      <c r="GP7" s="118"/>
      <c r="GQ7" s="118"/>
      <c r="GR7" s="118"/>
      <c r="GS7" s="118"/>
      <c r="GT7" s="118"/>
      <c r="GU7" s="118"/>
      <c r="GV7" s="118"/>
      <c r="GW7" s="118"/>
      <c r="GX7" s="118"/>
      <c r="GY7" s="118"/>
      <c r="GZ7" s="118"/>
      <c r="HA7" s="118"/>
    </row>
    <row r="8" spans="1:209" ht="30.95" customHeight="1">
      <c r="A8" s="120" t="s">
        <v>82</v>
      </c>
      <c r="B8" s="95">
        <v>2930</v>
      </c>
      <c r="C8" s="95">
        <v>110874</v>
      </c>
      <c r="D8" s="95">
        <v>102527</v>
      </c>
      <c r="E8" s="95">
        <v>4325208</v>
      </c>
      <c r="F8" s="95">
        <v>42186</v>
      </c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  <c r="BI8" s="118"/>
      <c r="BJ8" s="118"/>
      <c r="BK8" s="118"/>
      <c r="BL8" s="118"/>
      <c r="BM8" s="118"/>
      <c r="BN8" s="118"/>
      <c r="BO8" s="118"/>
      <c r="BP8" s="118"/>
      <c r="BQ8" s="118"/>
      <c r="BR8" s="118"/>
      <c r="BS8" s="118"/>
      <c r="BT8" s="118"/>
      <c r="BU8" s="118"/>
      <c r="BV8" s="118"/>
      <c r="BW8" s="118"/>
      <c r="BX8" s="118"/>
      <c r="BY8" s="118"/>
      <c r="BZ8" s="118"/>
      <c r="CA8" s="118"/>
      <c r="CB8" s="118"/>
      <c r="CC8" s="118"/>
      <c r="CD8" s="118"/>
      <c r="CE8" s="118"/>
      <c r="CF8" s="118"/>
      <c r="CG8" s="118"/>
      <c r="CH8" s="118"/>
      <c r="CI8" s="118"/>
      <c r="CJ8" s="118"/>
      <c r="CK8" s="118"/>
      <c r="CL8" s="118"/>
      <c r="CM8" s="118"/>
      <c r="CN8" s="118"/>
      <c r="CO8" s="118"/>
      <c r="CP8" s="118"/>
      <c r="CQ8" s="118"/>
      <c r="CR8" s="118"/>
      <c r="CS8" s="118"/>
      <c r="CT8" s="118"/>
      <c r="CU8" s="118"/>
      <c r="CV8" s="118"/>
      <c r="CW8" s="118"/>
      <c r="CX8" s="118"/>
      <c r="CY8" s="118"/>
      <c r="CZ8" s="118"/>
      <c r="DA8" s="118"/>
      <c r="DB8" s="118"/>
      <c r="DC8" s="118"/>
      <c r="DD8" s="118"/>
      <c r="DE8" s="118"/>
      <c r="DF8" s="118"/>
      <c r="DG8" s="118"/>
      <c r="DH8" s="118"/>
      <c r="DI8" s="118"/>
      <c r="DJ8" s="118"/>
      <c r="DK8" s="118"/>
      <c r="DL8" s="118"/>
      <c r="DM8" s="118"/>
      <c r="DN8" s="118"/>
      <c r="DO8" s="118"/>
      <c r="DP8" s="118"/>
      <c r="DQ8" s="118"/>
      <c r="DR8" s="118"/>
      <c r="DS8" s="118"/>
      <c r="DT8" s="118"/>
      <c r="DU8" s="118"/>
      <c r="DV8" s="118"/>
      <c r="DW8" s="118"/>
      <c r="DX8" s="118"/>
      <c r="DY8" s="118"/>
      <c r="DZ8" s="118"/>
      <c r="EA8" s="118"/>
      <c r="EB8" s="118"/>
      <c r="EC8" s="118"/>
      <c r="ED8" s="118"/>
      <c r="EE8" s="118"/>
      <c r="EF8" s="118"/>
      <c r="EG8" s="118"/>
      <c r="EH8" s="118"/>
      <c r="EI8" s="118"/>
      <c r="EJ8" s="118"/>
      <c r="EK8" s="118"/>
      <c r="EL8" s="118"/>
      <c r="EM8" s="118"/>
      <c r="EN8" s="118"/>
      <c r="EO8" s="118"/>
      <c r="EP8" s="118"/>
      <c r="EQ8" s="118"/>
      <c r="ER8" s="118"/>
      <c r="ES8" s="118"/>
      <c r="ET8" s="118"/>
      <c r="EU8" s="118"/>
      <c r="EV8" s="118"/>
      <c r="EW8" s="118"/>
      <c r="EX8" s="118"/>
      <c r="EY8" s="118"/>
      <c r="EZ8" s="118"/>
      <c r="FA8" s="118"/>
      <c r="FB8" s="118"/>
      <c r="FC8" s="118"/>
      <c r="FD8" s="118"/>
      <c r="FE8" s="118"/>
      <c r="FF8" s="118"/>
      <c r="FG8" s="118"/>
      <c r="FH8" s="118"/>
      <c r="FI8" s="118"/>
      <c r="FJ8" s="118"/>
      <c r="FK8" s="118"/>
      <c r="FL8" s="118"/>
      <c r="FM8" s="118"/>
      <c r="FN8" s="118"/>
      <c r="FO8" s="118"/>
      <c r="FP8" s="118"/>
      <c r="FQ8" s="118"/>
      <c r="FR8" s="118"/>
      <c r="FS8" s="118"/>
      <c r="FT8" s="118"/>
      <c r="FU8" s="118"/>
      <c r="FV8" s="118"/>
      <c r="FW8" s="118"/>
      <c r="FX8" s="118"/>
      <c r="FY8" s="118"/>
      <c r="FZ8" s="118"/>
      <c r="GA8" s="118"/>
      <c r="GB8" s="118"/>
      <c r="GC8" s="118"/>
      <c r="GD8" s="118"/>
      <c r="GE8" s="118"/>
      <c r="GF8" s="118"/>
      <c r="GG8" s="118"/>
      <c r="GH8" s="118"/>
      <c r="GI8" s="118"/>
      <c r="GJ8" s="118"/>
      <c r="GK8" s="118"/>
      <c r="GL8" s="118"/>
      <c r="GM8" s="118"/>
      <c r="GN8" s="118"/>
      <c r="GO8" s="118"/>
      <c r="GP8" s="118"/>
      <c r="GQ8" s="118"/>
      <c r="GR8" s="118"/>
      <c r="GS8" s="118"/>
      <c r="GT8" s="118"/>
      <c r="GU8" s="118"/>
      <c r="GV8" s="118"/>
      <c r="GW8" s="118"/>
      <c r="GX8" s="118"/>
      <c r="GY8" s="118"/>
      <c r="GZ8" s="118"/>
      <c r="HA8" s="118"/>
    </row>
    <row r="9" spans="1:209" ht="30.95" customHeight="1">
      <c r="A9" s="120" t="s">
        <v>114</v>
      </c>
      <c r="B9" s="95">
        <v>66</v>
      </c>
      <c r="C9" s="95">
        <v>1942</v>
      </c>
      <c r="D9" s="95">
        <v>1757</v>
      </c>
      <c r="E9" s="95">
        <v>76132</v>
      </c>
      <c r="F9" s="95">
        <v>43331</v>
      </c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  <c r="BI9" s="118"/>
      <c r="BJ9" s="118"/>
      <c r="BK9" s="118"/>
      <c r="BL9" s="118"/>
      <c r="BM9" s="118"/>
      <c r="BN9" s="118"/>
      <c r="BO9" s="118"/>
      <c r="BP9" s="118"/>
      <c r="BQ9" s="118"/>
      <c r="BR9" s="118"/>
      <c r="BS9" s="118"/>
      <c r="BT9" s="118"/>
      <c r="BU9" s="118"/>
      <c r="BV9" s="118"/>
      <c r="BW9" s="118"/>
      <c r="BX9" s="118"/>
      <c r="BY9" s="118"/>
      <c r="BZ9" s="118"/>
      <c r="CA9" s="118"/>
      <c r="CB9" s="118"/>
      <c r="CC9" s="118"/>
      <c r="CD9" s="118"/>
      <c r="CE9" s="118"/>
      <c r="CF9" s="118"/>
      <c r="CG9" s="118"/>
      <c r="CH9" s="118"/>
      <c r="CI9" s="118"/>
      <c r="CJ9" s="118"/>
      <c r="CK9" s="118"/>
      <c r="CL9" s="118"/>
      <c r="CM9" s="118"/>
      <c r="CN9" s="118"/>
      <c r="CO9" s="118"/>
      <c r="CP9" s="118"/>
      <c r="CQ9" s="118"/>
      <c r="CR9" s="118"/>
      <c r="CS9" s="118"/>
      <c r="CT9" s="118"/>
      <c r="CU9" s="118"/>
      <c r="CV9" s="118"/>
      <c r="CW9" s="118"/>
      <c r="CX9" s="118"/>
      <c r="CY9" s="118"/>
      <c r="CZ9" s="118"/>
      <c r="DA9" s="118"/>
      <c r="DB9" s="118"/>
      <c r="DC9" s="118"/>
      <c r="DD9" s="118"/>
      <c r="DE9" s="118"/>
      <c r="DF9" s="118"/>
      <c r="DG9" s="118"/>
      <c r="DH9" s="118"/>
      <c r="DI9" s="118"/>
      <c r="DJ9" s="118"/>
      <c r="DK9" s="118"/>
      <c r="DL9" s="118"/>
      <c r="DM9" s="118"/>
      <c r="DN9" s="118"/>
      <c r="DO9" s="118"/>
      <c r="DP9" s="118"/>
      <c r="DQ9" s="118"/>
      <c r="DR9" s="118"/>
      <c r="DS9" s="118"/>
      <c r="DT9" s="118"/>
      <c r="DU9" s="118"/>
      <c r="DV9" s="118"/>
      <c r="DW9" s="118"/>
      <c r="DX9" s="118"/>
      <c r="DY9" s="118"/>
      <c r="DZ9" s="118"/>
      <c r="EA9" s="118"/>
      <c r="EB9" s="118"/>
      <c r="EC9" s="118"/>
      <c r="ED9" s="118"/>
      <c r="EE9" s="118"/>
      <c r="EF9" s="118"/>
      <c r="EG9" s="118"/>
      <c r="EH9" s="118"/>
      <c r="EI9" s="118"/>
      <c r="EJ9" s="118"/>
      <c r="EK9" s="118"/>
      <c r="EL9" s="118"/>
      <c r="EM9" s="118"/>
      <c r="EN9" s="118"/>
      <c r="EO9" s="118"/>
      <c r="EP9" s="118"/>
      <c r="EQ9" s="118"/>
      <c r="ER9" s="118"/>
      <c r="ES9" s="118"/>
      <c r="ET9" s="118"/>
      <c r="EU9" s="118"/>
      <c r="EV9" s="118"/>
      <c r="EW9" s="118"/>
      <c r="EX9" s="118"/>
      <c r="EY9" s="118"/>
      <c r="EZ9" s="118"/>
      <c r="FA9" s="118"/>
      <c r="FB9" s="118"/>
      <c r="FC9" s="118"/>
      <c r="FD9" s="118"/>
      <c r="FE9" s="118"/>
      <c r="FF9" s="118"/>
      <c r="FG9" s="118"/>
      <c r="FH9" s="118"/>
      <c r="FI9" s="118"/>
      <c r="FJ9" s="118"/>
      <c r="FK9" s="118"/>
      <c r="FL9" s="118"/>
      <c r="FM9" s="118"/>
      <c r="FN9" s="118"/>
      <c r="FO9" s="118"/>
      <c r="FP9" s="118"/>
      <c r="FQ9" s="118"/>
      <c r="FR9" s="118"/>
      <c r="FS9" s="118"/>
      <c r="FT9" s="118"/>
      <c r="FU9" s="118"/>
      <c r="FV9" s="118"/>
      <c r="FW9" s="118"/>
      <c r="FX9" s="118"/>
      <c r="FY9" s="118"/>
      <c r="FZ9" s="118"/>
      <c r="GA9" s="118"/>
      <c r="GB9" s="118"/>
      <c r="GC9" s="118"/>
      <c r="GD9" s="118"/>
      <c r="GE9" s="118"/>
      <c r="GF9" s="118"/>
      <c r="GG9" s="118"/>
      <c r="GH9" s="118"/>
      <c r="GI9" s="118"/>
      <c r="GJ9" s="118"/>
      <c r="GK9" s="118"/>
      <c r="GL9" s="118"/>
      <c r="GM9" s="118"/>
      <c r="GN9" s="118"/>
      <c r="GO9" s="118"/>
      <c r="GP9" s="118"/>
      <c r="GQ9" s="118"/>
      <c r="GR9" s="118"/>
      <c r="GS9" s="118"/>
      <c r="GT9" s="118"/>
      <c r="GU9" s="118"/>
      <c r="GV9" s="118"/>
      <c r="GW9" s="118"/>
      <c r="GX9" s="118"/>
      <c r="GY9" s="118"/>
      <c r="GZ9" s="118"/>
      <c r="HA9" s="118"/>
    </row>
    <row r="10" spans="1:209" ht="30.95" customHeight="1">
      <c r="A10" s="120" t="s">
        <v>35</v>
      </c>
      <c r="B10" s="95">
        <v>1400</v>
      </c>
      <c r="C10" s="95">
        <v>31340</v>
      </c>
      <c r="D10" s="95">
        <v>25210</v>
      </c>
      <c r="E10" s="95">
        <v>1035119</v>
      </c>
      <c r="F10" s="95">
        <v>41060</v>
      </c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8"/>
      <c r="CF10" s="118"/>
      <c r="CG10" s="118"/>
      <c r="CH10" s="118"/>
      <c r="CI10" s="118"/>
      <c r="CJ10" s="118"/>
      <c r="CK10" s="118"/>
      <c r="CL10" s="118"/>
      <c r="CM10" s="118"/>
      <c r="CN10" s="118"/>
      <c r="CO10" s="118"/>
      <c r="CP10" s="118"/>
      <c r="CQ10" s="118"/>
      <c r="CR10" s="118"/>
      <c r="CS10" s="118"/>
      <c r="CT10" s="118"/>
      <c r="CU10" s="118"/>
      <c r="CV10" s="118"/>
      <c r="CW10" s="118"/>
      <c r="CX10" s="118"/>
      <c r="CY10" s="118"/>
      <c r="CZ10" s="118"/>
      <c r="DA10" s="118"/>
      <c r="DB10" s="118"/>
      <c r="DC10" s="118"/>
      <c r="DD10" s="118"/>
      <c r="DE10" s="118"/>
      <c r="DF10" s="118"/>
      <c r="DG10" s="118"/>
      <c r="DH10" s="118"/>
      <c r="DI10" s="118"/>
      <c r="DJ10" s="118"/>
      <c r="DK10" s="118"/>
      <c r="DL10" s="118"/>
      <c r="DM10" s="118"/>
      <c r="DN10" s="118"/>
      <c r="DO10" s="118"/>
      <c r="DP10" s="118"/>
      <c r="DQ10" s="118"/>
      <c r="DR10" s="118"/>
      <c r="DS10" s="118"/>
      <c r="DT10" s="118"/>
      <c r="DU10" s="118"/>
      <c r="DV10" s="118"/>
      <c r="DW10" s="118"/>
      <c r="DX10" s="118"/>
      <c r="DY10" s="118"/>
      <c r="DZ10" s="118"/>
      <c r="EA10" s="118"/>
      <c r="EB10" s="118"/>
      <c r="EC10" s="118"/>
      <c r="ED10" s="118"/>
      <c r="EE10" s="118"/>
      <c r="EF10" s="118"/>
      <c r="EG10" s="118"/>
      <c r="EH10" s="118"/>
      <c r="EI10" s="118"/>
      <c r="EJ10" s="118"/>
      <c r="EK10" s="118"/>
      <c r="EL10" s="118"/>
      <c r="EM10" s="118"/>
      <c r="EN10" s="118"/>
      <c r="EO10" s="118"/>
      <c r="EP10" s="118"/>
      <c r="EQ10" s="118"/>
      <c r="ER10" s="118"/>
      <c r="ES10" s="118"/>
      <c r="ET10" s="118"/>
      <c r="EU10" s="118"/>
      <c r="EV10" s="118"/>
      <c r="EW10" s="118"/>
      <c r="EX10" s="118"/>
      <c r="EY10" s="118"/>
      <c r="EZ10" s="118"/>
      <c r="FA10" s="118"/>
      <c r="FB10" s="118"/>
      <c r="FC10" s="118"/>
      <c r="FD10" s="118"/>
      <c r="FE10" s="118"/>
      <c r="FF10" s="118"/>
      <c r="FG10" s="118"/>
      <c r="FH10" s="118"/>
      <c r="FI10" s="118"/>
      <c r="FJ10" s="118"/>
      <c r="FK10" s="118"/>
      <c r="FL10" s="118"/>
      <c r="FM10" s="118"/>
      <c r="FN10" s="118"/>
      <c r="FO10" s="118"/>
      <c r="FP10" s="118"/>
      <c r="FQ10" s="118"/>
      <c r="FR10" s="118"/>
      <c r="FS10" s="118"/>
      <c r="FT10" s="118"/>
      <c r="FU10" s="118"/>
      <c r="FV10" s="118"/>
      <c r="FW10" s="118"/>
      <c r="FX10" s="118"/>
      <c r="FY10" s="118"/>
      <c r="FZ10" s="118"/>
      <c r="GA10" s="118"/>
      <c r="GB10" s="118"/>
      <c r="GC10" s="118"/>
      <c r="GD10" s="118"/>
      <c r="GE10" s="118"/>
      <c r="GF10" s="118"/>
      <c r="GG10" s="118"/>
      <c r="GH10" s="118"/>
      <c r="GI10" s="118"/>
      <c r="GJ10" s="118"/>
      <c r="GK10" s="118"/>
      <c r="GL10" s="118"/>
      <c r="GM10" s="118"/>
      <c r="GN10" s="118"/>
      <c r="GO10" s="118"/>
      <c r="GP10" s="118"/>
      <c r="GQ10" s="118"/>
      <c r="GR10" s="118"/>
      <c r="GS10" s="118"/>
      <c r="GT10" s="118"/>
      <c r="GU10" s="118"/>
      <c r="GV10" s="118"/>
      <c r="GW10" s="118"/>
      <c r="GX10" s="118"/>
      <c r="GY10" s="118"/>
      <c r="GZ10" s="118"/>
      <c r="HA10" s="118"/>
    </row>
    <row r="11" spans="1:209" ht="30.95" customHeight="1">
      <c r="A11" s="120" t="s">
        <v>36</v>
      </c>
      <c r="B11" s="95">
        <v>10534</v>
      </c>
      <c r="C11" s="95">
        <v>92006</v>
      </c>
      <c r="D11" s="95">
        <v>75063</v>
      </c>
      <c r="E11" s="95">
        <v>2809020</v>
      </c>
      <c r="F11" s="95">
        <v>37422</v>
      </c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  <c r="BM11" s="118"/>
      <c r="BN11" s="118"/>
      <c r="BO11" s="118"/>
      <c r="BP11" s="118"/>
      <c r="BQ11" s="118"/>
      <c r="BR11" s="118"/>
      <c r="BS11" s="118"/>
      <c r="BT11" s="118"/>
      <c r="BU11" s="118"/>
      <c r="BV11" s="118"/>
      <c r="BW11" s="118"/>
      <c r="BX11" s="118"/>
      <c r="BY11" s="118"/>
      <c r="BZ11" s="118"/>
      <c r="CA11" s="118"/>
      <c r="CB11" s="118"/>
      <c r="CC11" s="118"/>
      <c r="CD11" s="118"/>
      <c r="CE11" s="118"/>
      <c r="CF11" s="118"/>
      <c r="CG11" s="118"/>
      <c r="CH11" s="118"/>
      <c r="CI11" s="118"/>
      <c r="CJ11" s="118"/>
      <c r="CK11" s="118"/>
      <c r="CL11" s="118"/>
      <c r="CM11" s="118"/>
      <c r="CN11" s="118"/>
      <c r="CO11" s="118"/>
      <c r="CP11" s="118"/>
      <c r="CQ11" s="118"/>
      <c r="CR11" s="118"/>
      <c r="CS11" s="118"/>
      <c r="CT11" s="118"/>
      <c r="CU11" s="118"/>
      <c r="CV11" s="118"/>
      <c r="CW11" s="118"/>
      <c r="CX11" s="118"/>
      <c r="CY11" s="118"/>
      <c r="CZ11" s="118"/>
      <c r="DA11" s="118"/>
      <c r="DB11" s="118"/>
      <c r="DC11" s="118"/>
      <c r="DD11" s="118"/>
      <c r="DE11" s="118"/>
      <c r="DF11" s="118"/>
      <c r="DG11" s="118"/>
      <c r="DH11" s="118"/>
      <c r="DI11" s="118"/>
      <c r="DJ11" s="118"/>
      <c r="DK11" s="118"/>
      <c r="DL11" s="118"/>
      <c r="DM11" s="118"/>
      <c r="DN11" s="118"/>
      <c r="DO11" s="118"/>
      <c r="DP11" s="118"/>
      <c r="DQ11" s="118"/>
      <c r="DR11" s="118"/>
      <c r="DS11" s="118"/>
      <c r="DT11" s="118"/>
      <c r="DU11" s="118"/>
      <c r="DV11" s="118"/>
      <c r="DW11" s="118"/>
      <c r="DX11" s="118"/>
      <c r="DY11" s="118"/>
      <c r="DZ11" s="118"/>
      <c r="EA11" s="118"/>
      <c r="EB11" s="118"/>
      <c r="EC11" s="118"/>
      <c r="ED11" s="118"/>
      <c r="EE11" s="118"/>
      <c r="EF11" s="118"/>
      <c r="EG11" s="118"/>
      <c r="EH11" s="118"/>
      <c r="EI11" s="118"/>
      <c r="EJ11" s="118"/>
      <c r="EK11" s="118"/>
      <c r="EL11" s="118"/>
      <c r="EM11" s="118"/>
      <c r="EN11" s="118"/>
      <c r="EO11" s="118"/>
      <c r="EP11" s="118"/>
      <c r="EQ11" s="118"/>
      <c r="ER11" s="118"/>
      <c r="ES11" s="118"/>
      <c r="ET11" s="118"/>
      <c r="EU11" s="118"/>
      <c r="EV11" s="118"/>
      <c r="EW11" s="118"/>
      <c r="EX11" s="118"/>
      <c r="EY11" s="118"/>
      <c r="EZ11" s="118"/>
      <c r="FA11" s="118"/>
      <c r="FB11" s="118"/>
      <c r="FC11" s="118"/>
      <c r="FD11" s="118"/>
      <c r="FE11" s="118"/>
      <c r="FF11" s="118"/>
      <c r="FG11" s="118"/>
      <c r="FH11" s="118"/>
      <c r="FI11" s="118"/>
      <c r="FJ11" s="118"/>
      <c r="FK11" s="118"/>
      <c r="FL11" s="118"/>
      <c r="FM11" s="118"/>
      <c r="FN11" s="118"/>
      <c r="FO11" s="118"/>
      <c r="FP11" s="118"/>
      <c r="FQ11" s="118"/>
      <c r="FR11" s="118"/>
      <c r="FS11" s="118"/>
      <c r="FT11" s="118"/>
      <c r="FU11" s="118"/>
      <c r="FV11" s="118"/>
      <c r="FW11" s="118"/>
      <c r="FX11" s="118"/>
      <c r="FY11" s="118"/>
      <c r="FZ11" s="118"/>
      <c r="GA11" s="118"/>
      <c r="GB11" s="118"/>
      <c r="GC11" s="118"/>
      <c r="GD11" s="118"/>
      <c r="GE11" s="118"/>
      <c r="GF11" s="118"/>
      <c r="GG11" s="118"/>
      <c r="GH11" s="118"/>
      <c r="GI11" s="118"/>
      <c r="GJ11" s="118"/>
      <c r="GK11" s="118"/>
      <c r="GL11" s="118"/>
      <c r="GM11" s="118"/>
      <c r="GN11" s="118"/>
      <c r="GO11" s="118"/>
      <c r="GP11" s="118"/>
      <c r="GQ11" s="118"/>
      <c r="GR11" s="118"/>
      <c r="GS11" s="118"/>
      <c r="GT11" s="118"/>
      <c r="GU11" s="118"/>
      <c r="GV11" s="118"/>
      <c r="GW11" s="118"/>
      <c r="GX11" s="118"/>
      <c r="GY11" s="118"/>
      <c r="GZ11" s="118"/>
      <c r="HA11" s="118"/>
    </row>
    <row r="12" spans="1:209" ht="30.95" customHeight="1">
      <c r="A12" s="120" t="s">
        <v>37</v>
      </c>
      <c r="B12" s="95">
        <v>1401</v>
      </c>
      <c r="C12" s="95">
        <v>48067</v>
      </c>
      <c r="D12" s="95">
        <v>47812</v>
      </c>
      <c r="E12" s="95">
        <v>2415586</v>
      </c>
      <c r="F12" s="95">
        <v>50523</v>
      </c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18"/>
      <c r="BB12" s="118"/>
      <c r="BC12" s="118"/>
      <c r="BD12" s="118"/>
      <c r="BE12" s="118"/>
      <c r="BF12" s="118"/>
      <c r="BG12" s="118"/>
      <c r="BH12" s="118"/>
      <c r="BI12" s="118"/>
      <c r="BJ12" s="118"/>
      <c r="BK12" s="118"/>
      <c r="BL12" s="118"/>
      <c r="BM12" s="118"/>
      <c r="BN12" s="118"/>
      <c r="BO12" s="118"/>
      <c r="BP12" s="118"/>
      <c r="BQ12" s="118"/>
      <c r="BR12" s="118"/>
      <c r="BS12" s="118"/>
      <c r="BT12" s="118"/>
      <c r="BU12" s="118"/>
      <c r="BV12" s="118"/>
      <c r="BW12" s="118"/>
      <c r="BX12" s="118"/>
      <c r="BY12" s="118"/>
      <c r="BZ12" s="118"/>
      <c r="CA12" s="118"/>
      <c r="CB12" s="118"/>
      <c r="CC12" s="118"/>
      <c r="CD12" s="118"/>
      <c r="CE12" s="118"/>
      <c r="CF12" s="118"/>
      <c r="CG12" s="118"/>
      <c r="CH12" s="118"/>
      <c r="CI12" s="118"/>
      <c r="CJ12" s="118"/>
      <c r="CK12" s="118"/>
      <c r="CL12" s="118"/>
      <c r="CM12" s="118"/>
      <c r="CN12" s="118"/>
      <c r="CO12" s="118"/>
      <c r="CP12" s="118"/>
      <c r="CQ12" s="118"/>
      <c r="CR12" s="118"/>
      <c r="CS12" s="118"/>
      <c r="CT12" s="118"/>
      <c r="CU12" s="118"/>
      <c r="CV12" s="118"/>
      <c r="CW12" s="118"/>
      <c r="CX12" s="118"/>
      <c r="CY12" s="118"/>
      <c r="CZ12" s="118"/>
      <c r="DA12" s="118"/>
      <c r="DB12" s="118"/>
      <c r="DC12" s="118"/>
      <c r="DD12" s="118"/>
      <c r="DE12" s="118"/>
      <c r="DF12" s="118"/>
      <c r="DG12" s="118"/>
      <c r="DH12" s="118"/>
      <c r="DI12" s="118"/>
      <c r="DJ12" s="118"/>
      <c r="DK12" s="118"/>
      <c r="DL12" s="118"/>
      <c r="DM12" s="118"/>
      <c r="DN12" s="118"/>
      <c r="DO12" s="118"/>
      <c r="DP12" s="118"/>
      <c r="DQ12" s="118"/>
      <c r="DR12" s="118"/>
      <c r="DS12" s="118"/>
      <c r="DT12" s="118"/>
      <c r="DU12" s="118"/>
      <c r="DV12" s="118"/>
      <c r="DW12" s="118"/>
      <c r="DX12" s="118"/>
      <c r="DY12" s="118"/>
      <c r="DZ12" s="118"/>
      <c r="EA12" s="118"/>
      <c r="EB12" s="118"/>
      <c r="EC12" s="118"/>
      <c r="ED12" s="118"/>
      <c r="EE12" s="118"/>
      <c r="EF12" s="118"/>
      <c r="EG12" s="118"/>
      <c r="EH12" s="118"/>
      <c r="EI12" s="118"/>
      <c r="EJ12" s="118"/>
      <c r="EK12" s="118"/>
      <c r="EL12" s="118"/>
      <c r="EM12" s="118"/>
      <c r="EN12" s="118"/>
      <c r="EO12" s="118"/>
      <c r="EP12" s="118"/>
      <c r="EQ12" s="118"/>
      <c r="ER12" s="118"/>
      <c r="ES12" s="118"/>
      <c r="ET12" s="118"/>
      <c r="EU12" s="118"/>
      <c r="EV12" s="118"/>
      <c r="EW12" s="118"/>
      <c r="EX12" s="118"/>
      <c r="EY12" s="118"/>
      <c r="EZ12" s="118"/>
      <c r="FA12" s="118"/>
      <c r="FB12" s="118"/>
      <c r="FC12" s="118"/>
      <c r="FD12" s="118"/>
      <c r="FE12" s="118"/>
      <c r="FF12" s="118"/>
      <c r="FG12" s="118"/>
      <c r="FH12" s="118"/>
      <c r="FI12" s="118"/>
      <c r="FJ12" s="118"/>
      <c r="FK12" s="118"/>
      <c r="FL12" s="118"/>
      <c r="FM12" s="118"/>
      <c r="FN12" s="118"/>
      <c r="FO12" s="118"/>
      <c r="FP12" s="118"/>
      <c r="FQ12" s="118"/>
      <c r="FR12" s="118"/>
      <c r="FS12" s="118"/>
      <c r="FT12" s="118"/>
      <c r="FU12" s="118"/>
      <c r="FV12" s="118"/>
      <c r="FW12" s="118"/>
      <c r="FX12" s="118"/>
      <c r="FY12" s="118"/>
      <c r="FZ12" s="118"/>
      <c r="GA12" s="118"/>
      <c r="GB12" s="118"/>
      <c r="GC12" s="118"/>
      <c r="GD12" s="118"/>
      <c r="GE12" s="118"/>
      <c r="GF12" s="118"/>
      <c r="GG12" s="118"/>
      <c r="GH12" s="118"/>
      <c r="GI12" s="118"/>
      <c r="GJ12" s="118"/>
      <c r="GK12" s="118"/>
      <c r="GL12" s="118"/>
      <c r="GM12" s="118"/>
      <c r="GN12" s="118"/>
      <c r="GO12" s="118"/>
      <c r="GP12" s="118"/>
      <c r="GQ12" s="118"/>
      <c r="GR12" s="118"/>
      <c r="GS12" s="118"/>
      <c r="GT12" s="118"/>
      <c r="GU12" s="118"/>
      <c r="GV12" s="118"/>
      <c r="GW12" s="118"/>
      <c r="GX12" s="118"/>
      <c r="GY12" s="118"/>
      <c r="GZ12" s="118"/>
      <c r="HA12" s="118"/>
    </row>
    <row r="13" spans="1:209" ht="30.95" customHeight="1">
      <c r="A13" s="120" t="s">
        <v>38</v>
      </c>
      <c r="B13" s="95">
        <v>365</v>
      </c>
      <c r="C13" s="95">
        <v>8833</v>
      </c>
      <c r="D13" s="95">
        <v>7042</v>
      </c>
      <c r="E13" s="95">
        <v>238044</v>
      </c>
      <c r="F13" s="95">
        <v>33803</v>
      </c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8"/>
      <c r="BL13" s="118"/>
      <c r="BM13" s="118"/>
      <c r="BN13" s="118"/>
      <c r="BO13" s="118"/>
      <c r="BP13" s="118"/>
      <c r="BQ13" s="118"/>
      <c r="BR13" s="118"/>
      <c r="BS13" s="118"/>
      <c r="BT13" s="118"/>
      <c r="BU13" s="118"/>
      <c r="BV13" s="118"/>
      <c r="BW13" s="118"/>
      <c r="BX13" s="118"/>
      <c r="BY13" s="118"/>
      <c r="BZ13" s="118"/>
      <c r="CA13" s="118"/>
      <c r="CB13" s="118"/>
      <c r="CC13" s="118"/>
      <c r="CD13" s="118"/>
      <c r="CE13" s="118"/>
      <c r="CF13" s="118"/>
      <c r="CG13" s="118"/>
      <c r="CH13" s="118"/>
      <c r="CI13" s="118"/>
      <c r="CJ13" s="118"/>
      <c r="CK13" s="118"/>
      <c r="CL13" s="118"/>
      <c r="CM13" s="118"/>
      <c r="CN13" s="118"/>
      <c r="CO13" s="118"/>
      <c r="CP13" s="118"/>
      <c r="CQ13" s="118"/>
      <c r="CR13" s="118"/>
      <c r="CS13" s="118"/>
      <c r="CT13" s="118"/>
      <c r="CU13" s="118"/>
      <c r="CV13" s="118"/>
      <c r="CW13" s="118"/>
      <c r="CX13" s="118"/>
      <c r="CY13" s="118"/>
      <c r="CZ13" s="118"/>
      <c r="DA13" s="118"/>
      <c r="DB13" s="118"/>
      <c r="DC13" s="118"/>
      <c r="DD13" s="118"/>
      <c r="DE13" s="118"/>
      <c r="DF13" s="118"/>
      <c r="DG13" s="118"/>
      <c r="DH13" s="118"/>
      <c r="DI13" s="118"/>
      <c r="DJ13" s="118"/>
      <c r="DK13" s="118"/>
      <c r="DL13" s="118"/>
      <c r="DM13" s="118"/>
      <c r="DN13" s="118"/>
      <c r="DO13" s="118"/>
      <c r="DP13" s="118"/>
      <c r="DQ13" s="118"/>
      <c r="DR13" s="118"/>
      <c r="DS13" s="118"/>
      <c r="DT13" s="118"/>
      <c r="DU13" s="118"/>
      <c r="DV13" s="118"/>
      <c r="DW13" s="118"/>
      <c r="DX13" s="118"/>
      <c r="DY13" s="118"/>
      <c r="DZ13" s="118"/>
      <c r="EA13" s="118"/>
      <c r="EB13" s="118"/>
      <c r="EC13" s="118"/>
      <c r="ED13" s="118"/>
      <c r="EE13" s="118"/>
      <c r="EF13" s="118"/>
      <c r="EG13" s="118"/>
      <c r="EH13" s="118"/>
      <c r="EI13" s="118"/>
      <c r="EJ13" s="118"/>
      <c r="EK13" s="118"/>
      <c r="EL13" s="118"/>
      <c r="EM13" s="118"/>
      <c r="EN13" s="118"/>
      <c r="EO13" s="118"/>
      <c r="EP13" s="118"/>
      <c r="EQ13" s="118"/>
      <c r="ER13" s="118"/>
      <c r="ES13" s="118"/>
      <c r="ET13" s="118"/>
      <c r="EU13" s="118"/>
      <c r="EV13" s="118"/>
      <c r="EW13" s="118"/>
      <c r="EX13" s="118"/>
      <c r="EY13" s="118"/>
      <c r="EZ13" s="118"/>
      <c r="FA13" s="118"/>
      <c r="FB13" s="118"/>
      <c r="FC13" s="118"/>
      <c r="FD13" s="118"/>
      <c r="FE13" s="118"/>
      <c r="FF13" s="118"/>
      <c r="FG13" s="118"/>
      <c r="FH13" s="118"/>
      <c r="FI13" s="118"/>
      <c r="FJ13" s="118"/>
      <c r="FK13" s="118"/>
      <c r="FL13" s="118"/>
      <c r="FM13" s="118"/>
      <c r="FN13" s="118"/>
      <c r="FO13" s="118"/>
      <c r="FP13" s="118"/>
      <c r="FQ13" s="118"/>
      <c r="FR13" s="118"/>
      <c r="FS13" s="118"/>
      <c r="FT13" s="118"/>
      <c r="FU13" s="118"/>
      <c r="FV13" s="118"/>
      <c r="FW13" s="118"/>
      <c r="FX13" s="118"/>
      <c r="FY13" s="118"/>
      <c r="FZ13" s="118"/>
      <c r="GA13" s="118"/>
      <c r="GB13" s="118"/>
      <c r="GC13" s="118"/>
      <c r="GD13" s="118"/>
      <c r="GE13" s="118"/>
      <c r="GF13" s="118"/>
      <c r="GG13" s="118"/>
      <c r="GH13" s="118"/>
      <c r="GI13" s="118"/>
      <c r="GJ13" s="118"/>
      <c r="GK13" s="118"/>
      <c r="GL13" s="118"/>
      <c r="GM13" s="118"/>
      <c r="GN13" s="118"/>
      <c r="GO13" s="118"/>
      <c r="GP13" s="118"/>
      <c r="GQ13" s="118"/>
      <c r="GR13" s="118"/>
      <c r="GS13" s="118"/>
      <c r="GT13" s="118"/>
      <c r="GU13" s="118"/>
      <c r="GV13" s="118"/>
      <c r="GW13" s="118"/>
      <c r="GX13" s="118"/>
      <c r="GY13" s="118"/>
      <c r="GZ13" s="118"/>
      <c r="HA13" s="118"/>
    </row>
    <row r="14" spans="1:209" ht="30.95" customHeight="1">
      <c r="A14" s="120" t="s">
        <v>39</v>
      </c>
      <c r="B14" s="95">
        <v>1248</v>
      </c>
      <c r="C14" s="95">
        <v>10422</v>
      </c>
      <c r="D14" s="95">
        <v>8810</v>
      </c>
      <c r="E14" s="95">
        <v>381247</v>
      </c>
      <c r="F14" s="95">
        <v>43274</v>
      </c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  <c r="BR14" s="118"/>
      <c r="BS14" s="118"/>
      <c r="BT14" s="118"/>
      <c r="BU14" s="118"/>
      <c r="BV14" s="118"/>
      <c r="BW14" s="118"/>
      <c r="BX14" s="118"/>
      <c r="BY14" s="118"/>
      <c r="BZ14" s="118"/>
      <c r="CA14" s="118"/>
      <c r="CB14" s="118"/>
      <c r="CC14" s="118"/>
      <c r="CD14" s="118"/>
      <c r="CE14" s="118"/>
      <c r="CF14" s="118"/>
      <c r="CG14" s="118"/>
      <c r="CH14" s="118"/>
      <c r="CI14" s="118"/>
      <c r="CJ14" s="118"/>
      <c r="CK14" s="118"/>
      <c r="CL14" s="118"/>
      <c r="CM14" s="118"/>
      <c r="CN14" s="118"/>
      <c r="CO14" s="118"/>
      <c r="CP14" s="118"/>
      <c r="CQ14" s="118"/>
      <c r="CR14" s="118"/>
      <c r="CS14" s="118"/>
      <c r="CT14" s="118"/>
      <c r="CU14" s="118"/>
      <c r="CV14" s="118"/>
      <c r="CW14" s="118"/>
      <c r="CX14" s="118"/>
      <c r="CY14" s="118"/>
      <c r="CZ14" s="118"/>
      <c r="DA14" s="118"/>
      <c r="DB14" s="118"/>
      <c r="DC14" s="118"/>
      <c r="DD14" s="118"/>
      <c r="DE14" s="118"/>
      <c r="DF14" s="118"/>
      <c r="DG14" s="118"/>
      <c r="DH14" s="118"/>
      <c r="DI14" s="118"/>
      <c r="DJ14" s="118"/>
      <c r="DK14" s="118"/>
      <c r="DL14" s="118"/>
      <c r="DM14" s="118"/>
      <c r="DN14" s="118"/>
      <c r="DO14" s="118"/>
      <c r="DP14" s="118"/>
      <c r="DQ14" s="118"/>
      <c r="DR14" s="118"/>
      <c r="DS14" s="118"/>
      <c r="DT14" s="118"/>
      <c r="DU14" s="118"/>
      <c r="DV14" s="118"/>
      <c r="DW14" s="118"/>
      <c r="DX14" s="118"/>
      <c r="DY14" s="118"/>
      <c r="DZ14" s="118"/>
      <c r="EA14" s="118"/>
      <c r="EB14" s="118"/>
      <c r="EC14" s="118"/>
      <c r="ED14" s="118"/>
      <c r="EE14" s="118"/>
      <c r="EF14" s="118"/>
      <c r="EG14" s="118"/>
      <c r="EH14" s="118"/>
      <c r="EI14" s="118"/>
      <c r="EJ14" s="118"/>
      <c r="EK14" s="118"/>
      <c r="EL14" s="118"/>
      <c r="EM14" s="118"/>
      <c r="EN14" s="118"/>
      <c r="EO14" s="118"/>
      <c r="EP14" s="118"/>
      <c r="EQ14" s="118"/>
      <c r="ER14" s="118"/>
      <c r="ES14" s="118"/>
      <c r="ET14" s="118"/>
      <c r="EU14" s="118"/>
      <c r="EV14" s="118"/>
      <c r="EW14" s="118"/>
      <c r="EX14" s="118"/>
      <c r="EY14" s="118"/>
      <c r="EZ14" s="118"/>
      <c r="FA14" s="118"/>
      <c r="FB14" s="118"/>
      <c r="FC14" s="118"/>
      <c r="FD14" s="118"/>
      <c r="FE14" s="118"/>
      <c r="FF14" s="118"/>
      <c r="FG14" s="118"/>
      <c r="FH14" s="118"/>
      <c r="FI14" s="118"/>
      <c r="FJ14" s="118"/>
      <c r="FK14" s="118"/>
      <c r="FL14" s="118"/>
      <c r="FM14" s="118"/>
      <c r="FN14" s="118"/>
      <c r="FO14" s="118"/>
      <c r="FP14" s="118"/>
      <c r="FQ14" s="118"/>
      <c r="FR14" s="118"/>
      <c r="FS14" s="118"/>
      <c r="FT14" s="118"/>
      <c r="FU14" s="118"/>
      <c r="FV14" s="118"/>
      <c r="FW14" s="118"/>
      <c r="FX14" s="118"/>
      <c r="FY14" s="118"/>
      <c r="FZ14" s="118"/>
      <c r="GA14" s="118"/>
      <c r="GB14" s="118"/>
      <c r="GC14" s="118"/>
      <c r="GD14" s="118"/>
      <c r="GE14" s="118"/>
      <c r="GF14" s="118"/>
      <c r="GG14" s="118"/>
      <c r="GH14" s="118"/>
      <c r="GI14" s="118"/>
      <c r="GJ14" s="118"/>
      <c r="GK14" s="118"/>
      <c r="GL14" s="118"/>
      <c r="GM14" s="118"/>
      <c r="GN14" s="118"/>
      <c r="GO14" s="118"/>
      <c r="GP14" s="118"/>
      <c r="GQ14" s="118"/>
      <c r="GR14" s="118"/>
      <c r="GS14" s="118"/>
      <c r="GT14" s="118"/>
      <c r="GU14" s="118"/>
      <c r="GV14" s="118"/>
      <c r="GW14" s="118"/>
      <c r="GX14" s="118"/>
      <c r="GY14" s="118"/>
      <c r="GZ14" s="118"/>
      <c r="HA14" s="118"/>
    </row>
    <row r="15" spans="1:209" ht="30.95" customHeight="1">
      <c r="A15" s="120" t="s">
        <v>40</v>
      </c>
      <c r="B15" s="95">
        <v>95</v>
      </c>
      <c r="C15" s="95">
        <v>1308</v>
      </c>
      <c r="D15" s="95">
        <v>794</v>
      </c>
      <c r="E15" s="95">
        <v>32775</v>
      </c>
      <c r="F15" s="95">
        <v>41278</v>
      </c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  <c r="BR15" s="118"/>
      <c r="BS15" s="118"/>
      <c r="BT15" s="118"/>
      <c r="BU15" s="118"/>
      <c r="BV15" s="118"/>
      <c r="BW15" s="118"/>
      <c r="BX15" s="118"/>
      <c r="BY15" s="118"/>
      <c r="BZ15" s="118"/>
      <c r="CA15" s="118"/>
      <c r="CB15" s="118"/>
      <c r="CC15" s="118"/>
      <c r="CD15" s="118"/>
      <c r="CE15" s="118"/>
      <c r="CF15" s="118"/>
      <c r="CG15" s="118"/>
      <c r="CH15" s="118"/>
      <c r="CI15" s="118"/>
      <c r="CJ15" s="118"/>
      <c r="CK15" s="118"/>
      <c r="CL15" s="118"/>
      <c r="CM15" s="118"/>
      <c r="CN15" s="118"/>
      <c r="CO15" s="118"/>
      <c r="CP15" s="118"/>
      <c r="CQ15" s="118"/>
      <c r="CR15" s="118"/>
      <c r="CS15" s="118"/>
      <c r="CT15" s="118"/>
      <c r="CU15" s="118"/>
      <c r="CV15" s="118"/>
      <c r="CW15" s="118"/>
      <c r="CX15" s="118"/>
      <c r="CY15" s="118"/>
      <c r="CZ15" s="118"/>
      <c r="DA15" s="118"/>
      <c r="DB15" s="118"/>
      <c r="DC15" s="118"/>
      <c r="DD15" s="118"/>
      <c r="DE15" s="118"/>
      <c r="DF15" s="118"/>
      <c r="DG15" s="118"/>
      <c r="DH15" s="118"/>
      <c r="DI15" s="118"/>
      <c r="DJ15" s="118"/>
      <c r="DK15" s="118"/>
      <c r="DL15" s="118"/>
      <c r="DM15" s="118"/>
      <c r="DN15" s="118"/>
      <c r="DO15" s="118"/>
      <c r="DP15" s="118"/>
      <c r="DQ15" s="118"/>
      <c r="DR15" s="118"/>
      <c r="DS15" s="118"/>
      <c r="DT15" s="118"/>
      <c r="DU15" s="118"/>
      <c r="DV15" s="118"/>
      <c r="DW15" s="118"/>
      <c r="DX15" s="118"/>
      <c r="DY15" s="118"/>
      <c r="DZ15" s="118"/>
      <c r="EA15" s="118"/>
      <c r="EB15" s="118"/>
      <c r="EC15" s="118"/>
      <c r="ED15" s="118"/>
      <c r="EE15" s="118"/>
      <c r="EF15" s="118"/>
      <c r="EG15" s="118"/>
      <c r="EH15" s="118"/>
      <c r="EI15" s="118"/>
      <c r="EJ15" s="118"/>
      <c r="EK15" s="118"/>
      <c r="EL15" s="118"/>
      <c r="EM15" s="118"/>
      <c r="EN15" s="118"/>
      <c r="EO15" s="118"/>
      <c r="EP15" s="118"/>
      <c r="EQ15" s="118"/>
      <c r="ER15" s="118"/>
      <c r="ES15" s="118"/>
      <c r="ET15" s="118"/>
      <c r="EU15" s="118"/>
      <c r="EV15" s="118"/>
      <c r="EW15" s="118"/>
      <c r="EX15" s="118"/>
      <c r="EY15" s="118"/>
      <c r="EZ15" s="118"/>
      <c r="FA15" s="118"/>
      <c r="FB15" s="118"/>
      <c r="FC15" s="118"/>
      <c r="FD15" s="118"/>
      <c r="FE15" s="118"/>
      <c r="FF15" s="118"/>
      <c r="FG15" s="118"/>
      <c r="FH15" s="118"/>
      <c r="FI15" s="118"/>
      <c r="FJ15" s="118"/>
      <c r="FK15" s="118"/>
      <c r="FL15" s="118"/>
      <c r="FM15" s="118"/>
      <c r="FN15" s="118"/>
      <c r="FO15" s="118"/>
      <c r="FP15" s="118"/>
      <c r="FQ15" s="118"/>
      <c r="FR15" s="118"/>
      <c r="FS15" s="118"/>
      <c r="FT15" s="118"/>
      <c r="FU15" s="118"/>
      <c r="FV15" s="118"/>
      <c r="FW15" s="118"/>
      <c r="FX15" s="118"/>
      <c r="FY15" s="118"/>
      <c r="FZ15" s="118"/>
      <c r="GA15" s="118"/>
      <c r="GB15" s="118"/>
      <c r="GC15" s="118"/>
      <c r="GD15" s="118"/>
      <c r="GE15" s="118"/>
      <c r="GF15" s="118"/>
      <c r="GG15" s="118"/>
      <c r="GH15" s="118"/>
      <c r="GI15" s="118"/>
      <c r="GJ15" s="118"/>
      <c r="GK15" s="118"/>
      <c r="GL15" s="118"/>
      <c r="GM15" s="118"/>
      <c r="GN15" s="118"/>
      <c r="GO15" s="118"/>
      <c r="GP15" s="118"/>
      <c r="GQ15" s="118"/>
      <c r="GR15" s="118"/>
      <c r="GS15" s="118"/>
      <c r="GT15" s="118"/>
      <c r="GU15" s="118"/>
      <c r="GV15" s="118"/>
      <c r="GW15" s="118"/>
      <c r="GX15" s="118"/>
      <c r="GY15" s="118"/>
      <c r="GZ15" s="118"/>
      <c r="HA15" s="118"/>
    </row>
    <row r="16" spans="1:209" ht="30.95" customHeight="1">
      <c r="A16" s="120" t="s">
        <v>41</v>
      </c>
      <c r="B16" s="95">
        <v>964</v>
      </c>
      <c r="C16" s="95">
        <v>22088</v>
      </c>
      <c r="D16" s="95">
        <v>18839</v>
      </c>
      <c r="E16" s="95">
        <v>702379</v>
      </c>
      <c r="F16" s="95">
        <v>37283</v>
      </c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  <c r="BE16" s="118"/>
      <c r="BF16" s="118"/>
      <c r="BG16" s="118"/>
      <c r="BH16" s="118"/>
      <c r="BI16" s="118"/>
      <c r="BJ16" s="118"/>
      <c r="BK16" s="118"/>
      <c r="BL16" s="118"/>
      <c r="BM16" s="118"/>
      <c r="BN16" s="118"/>
      <c r="BO16" s="118"/>
      <c r="BP16" s="118"/>
      <c r="BQ16" s="118"/>
      <c r="BR16" s="118"/>
      <c r="BS16" s="118"/>
      <c r="BT16" s="118"/>
      <c r="BU16" s="118"/>
      <c r="BV16" s="118"/>
      <c r="BW16" s="118"/>
      <c r="BX16" s="118"/>
      <c r="BY16" s="118"/>
      <c r="BZ16" s="118"/>
      <c r="CA16" s="118"/>
      <c r="CB16" s="118"/>
      <c r="CC16" s="118"/>
      <c r="CD16" s="118"/>
      <c r="CE16" s="118"/>
      <c r="CF16" s="118"/>
      <c r="CG16" s="118"/>
      <c r="CH16" s="118"/>
      <c r="CI16" s="118"/>
      <c r="CJ16" s="118"/>
      <c r="CK16" s="118"/>
      <c r="CL16" s="118"/>
      <c r="CM16" s="118"/>
      <c r="CN16" s="118"/>
      <c r="CO16" s="118"/>
      <c r="CP16" s="118"/>
      <c r="CQ16" s="118"/>
      <c r="CR16" s="118"/>
      <c r="CS16" s="118"/>
      <c r="CT16" s="118"/>
      <c r="CU16" s="118"/>
      <c r="CV16" s="118"/>
      <c r="CW16" s="118"/>
      <c r="CX16" s="118"/>
      <c r="CY16" s="118"/>
      <c r="CZ16" s="118"/>
      <c r="DA16" s="118"/>
      <c r="DB16" s="118"/>
      <c r="DC16" s="118"/>
      <c r="DD16" s="118"/>
      <c r="DE16" s="118"/>
      <c r="DF16" s="118"/>
      <c r="DG16" s="118"/>
      <c r="DH16" s="118"/>
      <c r="DI16" s="118"/>
      <c r="DJ16" s="118"/>
      <c r="DK16" s="118"/>
      <c r="DL16" s="118"/>
      <c r="DM16" s="118"/>
      <c r="DN16" s="118"/>
      <c r="DO16" s="118"/>
      <c r="DP16" s="118"/>
      <c r="DQ16" s="118"/>
      <c r="DR16" s="118"/>
      <c r="DS16" s="118"/>
      <c r="DT16" s="118"/>
      <c r="DU16" s="118"/>
      <c r="DV16" s="118"/>
      <c r="DW16" s="118"/>
      <c r="DX16" s="118"/>
      <c r="DY16" s="118"/>
      <c r="DZ16" s="118"/>
      <c r="EA16" s="118"/>
      <c r="EB16" s="118"/>
      <c r="EC16" s="118"/>
      <c r="ED16" s="118"/>
      <c r="EE16" s="118"/>
      <c r="EF16" s="118"/>
      <c r="EG16" s="118"/>
      <c r="EH16" s="118"/>
      <c r="EI16" s="118"/>
      <c r="EJ16" s="118"/>
      <c r="EK16" s="118"/>
      <c r="EL16" s="118"/>
      <c r="EM16" s="118"/>
      <c r="EN16" s="118"/>
      <c r="EO16" s="118"/>
      <c r="EP16" s="118"/>
      <c r="EQ16" s="118"/>
      <c r="ER16" s="118"/>
      <c r="ES16" s="118"/>
      <c r="ET16" s="118"/>
      <c r="EU16" s="118"/>
      <c r="EV16" s="118"/>
      <c r="EW16" s="118"/>
      <c r="EX16" s="118"/>
      <c r="EY16" s="118"/>
      <c r="EZ16" s="118"/>
      <c r="FA16" s="118"/>
      <c r="FB16" s="118"/>
      <c r="FC16" s="118"/>
      <c r="FD16" s="118"/>
      <c r="FE16" s="118"/>
      <c r="FF16" s="118"/>
      <c r="FG16" s="118"/>
      <c r="FH16" s="118"/>
      <c r="FI16" s="118"/>
      <c r="FJ16" s="118"/>
      <c r="FK16" s="118"/>
      <c r="FL16" s="118"/>
      <c r="FM16" s="118"/>
      <c r="FN16" s="118"/>
      <c r="FO16" s="118"/>
      <c r="FP16" s="118"/>
      <c r="FQ16" s="118"/>
      <c r="FR16" s="118"/>
      <c r="FS16" s="118"/>
      <c r="FT16" s="118"/>
      <c r="FU16" s="118"/>
      <c r="FV16" s="118"/>
      <c r="FW16" s="118"/>
      <c r="FX16" s="118"/>
      <c r="FY16" s="118"/>
      <c r="FZ16" s="118"/>
      <c r="GA16" s="118"/>
      <c r="GB16" s="118"/>
      <c r="GC16" s="118"/>
      <c r="GD16" s="118"/>
      <c r="GE16" s="118"/>
      <c r="GF16" s="118"/>
      <c r="GG16" s="118"/>
      <c r="GH16" s="118"/>
      <c r="GI16" s="118"/>
      <c r="GJ16" s="118"/>
      <c r="GK16" s="118"/>
      <c r="GL16" s="118"/>
      <c r="GM16" s="118"/>
      <c r="GN16" s="118"/>
      <c r="GO16" s="118"/>
      <c r="GP16" s="118"/>
      <c r="GQ16" s="118"/>
      <c r="GR16" s="118"/>
      <c r="GS16" s="118"/>
      <c r="GT16" s="118"/>
      <c r="GU16" s="118"/>
      <c r="GV16" s="118"/>
      <c r="GW16" s="118"/>
      <c r="GX16" s="118"/>
      <c r="GY16" s="118"/>
      <c r="GZ16" s="118"/>
      <c r="HA16" s="118"/>
    </row>
    <row r="17" spans="1:209" ht="30.95" customHeight="1">
      <c r="A17" s="120" t="s">
        <v>42</v>
      </c>
      <c r="B17" s="95">
        <v>2528</v>
      </c>
      <c r="C17" s="95">
        <v>31977</v>
      </c>
      <c r="D17" s="95">
        <v>27188</v>
      </c>
      <c r="E17" s="95">
        <v>1203786</v>
      </c>
      <c r="F17" s="95">
        <v>44276</v>
      </c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  <c r="BE17" s="118"/>
      <c r="BF17" s="118"/>
      <c r="BG17" s="118"/>
      <c r="BH17" s="118"/>
      <c r="BI17" s="118"/>
      <c r="BJ17" s="118"/>
      <c r="BK17" s="118"/>
      <c r="BL17" s="118"/>
      <c r="BM17" s="118"/>
      <c r="BN17" s="118"/>
      <c r="BO17" s="118"/>
      <c r="BP17" s="118"/>
      <c r="BQ17" s="118"/>
      <c r="BR17" s="118"/>
      <c r="BS17" s="118"/>
      <c r="BT17" s="118"/>
      <c r="BU17" s="118"/>
      <c r="BV17" s="118"/>
      <c r="BW17" s="118"/>
      <c r="BX17" s="118"/>
      <c r="BY17" s="118"/>
      <c r="BZ17" s="118"/>
      <c r="CA17" s="118"/>
      <c r="CB17" s="118"/>
      <c r="CC17" s="118"/>
      <c r="CD17" s="118"/>
      <c r="CE17" s="118"/>
      <c r="CF17" s="118"/>
      <c r="CG17" s="118"/>
      <c r="CH17" s="118"/>
      <c r="CI17" s="118"/>
      <c r="CJ17" s="118"/>
      <c r="CK17" s="118"/>
      <c r="CL17" s="118"/>
      <c r="CM17" s="118"/>
      <c r="CN17" s="118"/>
      <c r="CO17" s="118"/>
      <c r="CP17" s="118"/>
      <c r="CQ17" s="118"/>
      <c r="CR17" s="118"/>
      <c r="CS17" s="118"/>
      <c r="CT17" s="118"/>
      <c r="CU17" s="118"/>
      <c r="CV17" s="118"/>
      <c r="CW17" s="118"/>
      <c r="CX17" s="118"/>
      <c r="CY17" s="118"/>
      <c r="CZ17" s="118"/>
      <c r="DA17" s="118"/>
      <c r="DB17" s="118"/>
      <c r="DC17" s="118"/>
      <c r="DD17" s="118"/>
      <c r="DE17" s="118"/>
      <c r="DF17" s="118"/>
      <c r="DG17" s="118"/>
      <c r="DH17" s="118"/>
      <c r="DI17" s="118"/>
      <c r="DJ17" s="118"/>
      <c r="DK17" s="118"/>
      <c r="DL17" s="118"/>
      <c r="DM17" s="118"/>
      <c r="DN17" s="118"/>
      <c r="DO17" s="118"/>
      <c r="DP17" s="118"/>
      <c r="DQ17" s="118"/>
      <c r="DR17" s="118"/>
      <c r="DS17" s="118"/>
      <c r="DT17" s="118"/>
      <c r="DU17" s="118"/>
      <c r="DV17" s="118"/>
      <c r="DW17" s="118"/>
      <c r="DX17" s="118"/>
      <c r="DY17" s="118"/>
      <c r="DZ17" s="118"/>
      <c r="EA17" s="118"/>
      <c r="EB17" s="118"/>
      <c r="EC17" s="118"/>
      <c r="ED17" s="118"/>
      <c r="EE17" s="118"/>
      <c r="EF17" s="118"/>
      <c r="EG17" s="118"/>
      <c r="EH17" s="118"/>
      <c r="EI17" s="118"/>
      <c r="EJ17" s="118"/>
      <c r="EK17" s="118"/>
      <c r="EL17" s="118"/>
      <c r="EM17" s="118"/>
      <c r="EN17" s="118"/>
      <c r="EO17" s="118"/>
      <c r="EP17" s="118"/>
      <c r="EQ17" s="118"/>
      <c r="ER17" s="118"/>
      <c r="ES17" s="118"/>
      <c r="ET17" s="118"/>
      <c r="EU17" s="118"/>
      <c r="EV17" s="118"/>
      <c r="EW17" s="118"/>
      <c r="EX17" s="118"/>
      <c r="EY17" s="118"/>
      <c r="EZ17" s="118"/>
      <c r="FA17" s="118"/>
      <c r="FB17" s="118"/>
      <c r="FC17" s="118"/>
      <c r="FD17" s="118"/>
      <c r="FE17" s="118"/>
      <c r="FF17" s="118"/>
      <c r="FG17" s="118"/>
      <c r="FH17" s="118"/>
      <c r="FI17" s="118"/>
      <c r="FJ17" s="118"/>
      <c r="FK17" s="118"/>
      <c r="FL17" s="118"/>
      <c r="FM17" s="118"/>
      <c r="FN17" s="118"/>
      <c r="FO17" s="118"/>
      <c r="FP17" s="118"/>
      <c r="FQ17" s="118"/>
      <c r="FR17" s="118"/>
      <c r="FS17" s="118"/>
      <c r="FT17" s="118"/>
      <c r="FU17" s="118"/>
      <c r="FV17" s="118"/>
      <c r="FW17" s="118"/>
      <c r="FX17" s="118"/>
      <c r="FY17" s="118"/>
      <c r="FZ17" s="118"/>
      <c r="GA17" s="118"/>
      <c r="GB17" s="118"/>
      <c r="GC17" s="118"/>
      <c r="GD17" s="118"/>
      <c r="GE17" s="118"/>
      <c r="GF17" s="118"/>
      <c r="GG17" s="118"/>
      <c r="GH17" s="118"/>
      <c r="GI17" s="118"/>
      <c r="GJ17" s="118"/>
      <c r="GK17" s="118"/>
      <c r="GL17" s="118"/>
      <c r="GM17" s="118"/>
      <c r="GN17" s="118"/>
      <c r="GO17" s="118"/>
      <c r="GP17" s="118"/>
      <c r="GQ17" s="118"/>
      <c r="GR17" s="118"/>
      <c r="GS17" s="118"/>
      <c r="GT17" s="118"/>
      <c r="GU17" s="118"/>
      <c r="GV17" s="118"/>
      <c r="GW17" s="118"/>
      <c r="GX17" s="118"/>
      <c r="GY17" s="118"/>
      <c r="GZ17" s="118"/>
      <c r="HA17" s="118"/>
    </row>
    <row r="18" spans="1:209" ht="30.95" customHeight="1">
      <c r="A18" s="120" t="s">
        <v>43</v>
      </c>
      <c r="B18" s="95">
        <v>901</v>
      </c>
      <c r="C18" s="95">
        <v>11875</v>
      </c>
      <c r="D18" s="95">
        <v>10383</v>
      </c>
      <c r="E18" s="95">
        <v>436154</v>
      </c>
      <c r="F18" s="95">
        <v>42007</v>
      </c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  <c r="BF18" s="118"/>
      <c r="BG18" s="118"/>
      <c r="BH18" s="118"/>
      <c r="BI18" s="118"/>
      <c r="BJ18" s="118"/>
      <c r="BK18" s="118"/>
      <c r="BL18" s="118"/>
      <c r="BM18" s="118"/>
      <c r="BN18" s="118"/>
      <c r="BO18" s="118"/>
      <c r="BP18" s="118"/>
      <c r="BQ18" s="118"/>
      <c r="BR18" s="118"/>
      <c r="BS18" s="118"/>
      <c r="BT18" s="118"/>
      <c r="BU18" s="118"/>
      <c r="BV18" s="118"/>
      <c r="BW18" s="118"/>
      <c r="BX18" s="118"/>
      <c r="BY18" s="118"/>
      <c r="BZ18" s="118"/>
      <c r="CA18" s="118"/>
      <c r="CB18" s="118"/>
      <c r="CC18" s="118"/>
      <c r="CD18" s="118"/>
      <c r="CE18" s="118"/>
      <c r="CF18" s="118"/>
      <c r="CG18" s="118"/>
      <c r="CH18" s="118"/>
      <c r="CI18" s="118"/>
      <c r="CJ18" s="118"/>
      <c r="CK18" s="118"/>
      <c r="CL18" s="118"/>
      <c r="CM18" s="118"/>
      <c r="CN18" s="118"/>
      <c r="CO18" s="118"/>
      <c r="CP18" s="118"/>
      <c r="CQ18" s="118"/>
      <c r="CR18" s="118"/>
      <c r="CS18" s="118"/>
      <c r="CT18" s="118"/>
      <c r="CU18" s="118"/>
      <c r="CV18" s="118"/>
      <c r="CW18" s="118"/>
      <c r="CX18" s="118"/>
      <c r="CY18" s="118"/>
      <c r="CZ18" s="118"/>
      <c r="DA18" s="118"/>
      <c r="DB18" s="118"/>
      <c r="DC18" s="118"/>
      <c r="DD18" s="118"/>
      <c r="DE18" s="118"/>
      <c r="DF18" s="118"/>
      <c r="DG18" s="118"/>
      <c r="DH18" s="118"/>
      <c r="DI18" s="118"/>
      <c r="DJ18" s="118"/>
      <c r="DK18" s="118"/>
      <c r="DL18" s="118"/>
      <c r="DM18" s="118"/>
      <c r="DN18" s="118"/>
      <c r="DO18" s="118"/>
      <c r="DP18" s="118"/>
      <c r="DQ18" s="118"/>
      <c r="DR18" s="118"/>
      <c r="DS18" s="118"/>
      <c r="DT18" s="118"/>
      <c r="DU18" s="118"/>
      <c r="DV18" s="118"/>
      <c r="DW18" s="118"/>
      <c r="DX18" s="118"/>
      <c r="DY18" s="118"/>
      <c r="DZ18" s="118"/>
      <c r="EA18" s="118"/>
      <c r="EB18" s="118"/>
      <c r="EC18" s="118"/>
      <c r="ED18" s="118"/>
      <c r="EE18" s="118"/>
      <c r="EF18" s="118"/>
      <c r="EG18" s="118"/>
      <c r="EH18" s="118"/>
      <c r="EI18" s="118"/>
      <c r="EJ18" s="118"/>
      <c r="EK18" s="118"/>
      <c r="EL18" s="118"/>
      <c r="EM18" s="118"/>
      <c r="EN18" s="118"/>
      <c r="EO18" s="118"/>
      <c r="EP18" s="118"/>
      <c r="EQ18" s="118"/>
      <c r="ER18" s="118"/>
      <c r="ES18" s="118"/>
      <c r="ET18" s="118"/>
      <c r="EU18" s="118"/>
      <c r="EV18" s="118"/>
      <c r="EW18" s="118"/>
      <c r="EX18" s="118"/>
      <c r="EY18" s="118"/>
      <c r="EZ18" s="118"/>
      <c r="FA18" s="118"/>
      <c r="FB18" s="118"/>
      <c r="FC18" s="118"/>
      <c r="FD18" s="118"/>
      <c r="FE18" s="118"/>
      <c r="FF18" s="118"/>
      <c r="FG18" s="118"/>
      <c r="FH18" s="118"/>
      <c r="FI18" s="118"/>
      <c r="FJ18" s="118"/>
      <c r="FK18" s="118"/>
      <c r="FL18" s="118"/>
      <c r="FM18" s="118"/>
      <c r="FN18" s="118"/>
      <c r="FO18" s="118"/>
      <c r="FP18" s="118"/>
      <c r="FQ18" s="118"/>
      <c r="FR18" s="118"/>
      <c r="FS18" s="118"/>
      <c r="FT18" s="118"/>
      <c r="FU18" s="118"/>
      <c r="FV18" s="118"/>
      <c r="FW18" s="118"/>
      <c r="FX18" s="118"/>
      <c r="FY18" s="118"/>
      <c r="FZ18" s="118"/>
      <c r="GA18" s="118"/>
      <c r="GB18" s="118"/>
      <c r="GC18" s="118"/>
      <c r="GD18" s="118"/>
      <c r="GE18" s="118"/>
      <c r="GF18" s="118"/>
      <c r="GG18" s="118"/>
      <c r="GH18" s="118"/>
      <c r="GI18" s="118"/>
      <c r="GJ18" s="118"/>
      <c r="GK18" s="118"/>
      <c r="GL18" s="118"/>
      <c r="GM18" s="118"/>
      <c r="GN18" s="118"/>
      <c r="GO18" s="118"/>
      <c r="GP18" s="118"/>
      <c r="GQ18" s="118"/>
      <c r="GR18" s="118"/>
      <c r="GS18" s="118"/>
      <c r="GT18" s="118"/>
      <c r="GU18" s="118"/>
      <c r="GV18" s="118"/>
      <c r="GW18" s="118"/>
      <c r="GX18" s="118"/>
      <c r="GY18" s="118"/>
      <c r="GZ18" s="118"/>
      <c r="HA18" s="118"/>
    </row>
    <row r="19" spans="1:209" ht="30.95" customHeight="1">
      <c r="A19" s="120" t="s">
        <v>44</v>
      </c>
      <c r="B19" s="95">
        <v>222</v>
      </c>
      <c r="C19" s="95">
        <v>3994</v>
      </c>
      <c r="D19" s="95">
        <v>2556</v>
      </c>
      <c r="E19" s="95">
        <v>96253</v>
      </c>
      <c r="F19" s="95">
        <v>37658</v>
      </c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  <c r="BF19" s="118"/>
      <c r="BG19" s="118"/>
      <c r="BH19" s="118"/>
      <c r="BI19" s="118"/>
      <c r="BJ19" s="118"/>
      <c r="BK19" s="118"/>
      <c r="BL19" s="118"/>
      <c r="BM19" s="118"/>
      <c r="BN19" s="118"/>
      <c r="BO19" s="118"/>
      <c r="BP19" s="118"/>
      <c r="BQ19" s="118"/>
      <c r="BR19" s="118"/>
      <c r="BS19" s="118"/>
      <c r="BT19" s="118"/>
      <c r="BU19" s="118"/>
      <c r="BV19" s="118"/>
      <c r="BW19" s="118"/>
      <c r="BX19" s="118"/>
      <c r="BY19" s="118"/>
      <c r="BZ19" s="118"/>
      <c r="CA19" s="118"/>
      <c r="CB19" s="118"/>
      <c r="CC19" s="118"/>
      <c r="CD19" s="118"/>
      <c r="CE19" s="118"/>
      <c r="CF19" s="118"/>
      <c r="CG19" s="118"/>
      <c r="CH19" s="118"/>
      <c r="CI19" s="118"/>
      <c r="CJ19" s="118"/>
      <c r="CK19" s="118"/>
      <c r="CL19" s="118"/>
      <c r="CM19" s="118"/>
      <c r="CN19" s="118"/>
      <c r="CO19" s="118"/>
      <c r="CP19" s="118"/>
      <c r="CQ19" s="118"/>
      <c r="CR19" s="118"/>
      <c r="CS19" s="118"/>
      <c r="CT19" s="118"/>
      <c r="CU19" s="118"/>
      <c r="CV19" s="118"/>
      <c r="CW19" s="118"/>
      <c r="CX19" s="118"/>
      <c r="CY19" s="118"/>
      <c r="CZ19" s="118"/>
      <c r="DA19" s="118"/>
      <c r="DB19" s="118"/>
      <c r="DC19" s="118"/>
      <c r="DD19" s="118"/>
      <c r="DE19" s="118"/>
      <c r="DF19" s="118"/>
      <c r="DG19" s="118"/>
      <c r="DH19" s="118"/>
      <c r="DI19" s="118"/>
      <c r="DJ19" s="118"/>
      <c r="DK19" s="118"/>
      <c r="DL19" s="118"/>
      <c r="DM19" s="118"/>
      <c r="DN19" s="118"/>
      <c r="DO19" s="118"/>
      <c r="DP19" s="118"/>
      <c r="DQ19" s="118"/>
      <c r="DR19" s="118"/>
      <c r="DS19" s="118"/>
      <c r="DT19" s="118"/>
      <c r="DU19" s="118"/>
      <c r="DV19" s="118"/>
      <c r="DW19" s="118"/>
      <c r="DX19" s="118"/>
      <c r="DY19" s="118"/>
      <c r="DZ19" s="118"/>
      <c r="EA19" s="118"/>
      <c r="EB19" s="118"/>
      <c r="EC19" s="118"/>
      <c r="ED19" s="118"/>
      <c r="EE19" s="118"/>
      <c r="EF19" s="118"/>
      <c r="EG19" s="118"/>
      <c r="EH19" s="118"/>
      <c r="EI19" s="118"/>
      <c r="EJ19" s="118"/>
      <c r="EK19" s="118"/>
      <c r="EL19" s="118"/>
      <c r="EM19" s="118"/>
      <c r="EN19" s="118"/>
      <c r="EO19" s="118"/>
      <c r="EP19" s="118"/>
      <c r="EQ19" s="118"/>
      <c r="ER19" s="118"/>
      <c r="ES19" s="118"/>
      <c r="ET19" s="118"/>
      <c r="EU19" s="118"/>
      <c r="EV19" s="118"/>
      <c r="EW19" s="118"/>
      <c r="EX19" s="118"/>
      <c r="EY19" s="118"/>
      <c r="EZ19" s="118"/>
      <c r="FA19" s="118"/>
      <c r="FB19" s="118"/>
      <c r="FC19" s="118"/>
      <c r="FD19" s="118"/>
      <c r="FE19" s="118"/>
      <c r="FF19" s="118"/>
      <c r="FG19" s="118"/>
      <c r="FH19" s="118"/>
      <c r="FI19" s="118"/>
      <c r="FJ19" s="118"/>
      <c r="FK19" s="118"/>
      <c r="FL19" s="118"/>
      <c r="FM19" s="118"/>
      <c r="FN19" s="118"/>
      <c r="FO19" s="118"/>
      <c r="FP19" s="118"/>
      <c r="FQ19" s="118"/>
      <c r="FR19" s="118"/>
      <c r="FS19" s="118"/>
      <c r="FT19" s="118"/>
      <c r="FU19" s="118"/>
      <c r="FV19" s="118"/>
      <c r="FW19" s="118"/>
      <c r="FX19" s="118"/>
      <c r="FY19" s="118"/>
      <c r="FZ19" s="118"/>
      <c r="GA19" s="118"/>
      <c r="GB19" s="118"/>
      <c r="GC19" s="118"/>
      <c r="GD19" s="118"/>
      <c r="GE19" s="118"/>
      <c r="GF19" s="118"/>
      <c r="GG19" s="118"/>
      <c r="GH19" s="118"/>
      <c r="GI19" s="118"/>
      <c r="GJ19" s="118"/>
      <c r="GK19" s="118"/>
      <c r="GL19" s="118"/>
      <c r="GM19" s="118"/>
      <c r="GN19" s="118"/>
      <c r="GO19" s="118"/>
      <c r="GP19" s="118"/>
      <c r="GQ19" s="118"/>
      <c r="GR19" s="118"/>
      <c r="GS19" s="118"/>
      <c r="GT19" s="118"/>
      <c r="GU19" s="118"/>
      <c r="GV19" s="118"/>
      <c r="GW19" s="118"/>
      <c r="GX19" s="118"/>
      <c r="GY19" s="118"/>
      <c r="GZ19" s="118"/>
      <c r="HA19" s="118"/>
    </row>
    <row r="20" spans="1:209" ht="30.95" customHeight="1">
      <c r="A20" s="120" t="s">
        <v>45</v>
      </c>
      <c r="B20" s="121">
        <v>638</v>
      </c>
      <c r="C20" s="122">
        <v>9934</v>
      </c>
      <c r="D20" s="122">
        <v>7785</v>
      </c>
      <c r="E20" s="122">
        <v>299242</v>
      </c>
      <c r="F20" s="122">
        <v>38438</v>
      </c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  <c r="CC20" s="118"/>
      <c r="CD20" s="118"/>
      <c r="CE20" s="118"/>
      <c r="CF20" s="118"/>
      <c r="CG20" s="118"/>
      <c r="CH20" s="118"/>
      <c r="CI20" s="118"/>
      <c r="CJ20" s="118"/>
      <c r="CK20" s="118"/>
      <c r="CL20" s="118"/>
      <c r="CM20" s="118"/>
      <c r="CN20" s="118"/>
      <c r="CO20" s="118"/>
      <c r="CP20" s="118"/>
      <c r="CQ20" s="118"/>
      <c r="CR20" s="118"/>
      <c r="CS20" s="118"/>
      <c r="CT20" s="118"/>
      <c r="CU20" s="118"/>
      <c r="CV20" s="118"/>
      <c r="CW20" s="118"/>
      <c r="CX20" s="118"/>
      <c r="CY20" s="118"/>
      <c r="CZ20" s="118"/>
      <c r="DA20" s="118"/>
      <c r="DB20" s="118"/>
      <c r="DC20" s="118"/>
      <c r="DD20" s="118"/>
      <c r="DE20" s="118"/>
      <c r="DF20" s="118"/>
      <c r="DG20" s="118"/>
      <c r="DH20" s="118"/>
      <c r="DI20" s="118"/>
      <c r="DJ20" s="118"/>
      <c r="DK20" s="118"/>
      <c r="DL20" s="118"/>
      <c r="DM20" s="118"/>
      <c r="DN20" s="118"/>
      <c r="DO20" s="118"/>
      <c r="DP20" s="118"/>
      <c r="DQ20" s="118"/>
      <c r="DR20" s="118"/>
      <c r="DS20" s="118"/>
      <c r="DT20" s="118"/>
      <c r="DU20" s="118"/>
      <c r="DV20" s="118"/>
      <c r="DW20" s="118"/>
      <c r="DX20" s="118"/>
      <c r="DY20" s="118"/>
      <c r="DZ20" s="118"/>
      <c r="EA20" s="118"/>
      <c r="EB20" s="118"/>
      <c r="EC20" s="118"/>
      <c r="ED20" s="118"/>
      <c r="EE20" s="118"/>
      <c r="EF20" s="118"/>
      <c r="EG20" s="118"/>
      <c r="EH20" s="118"/>
      <c r="EI20" s="118"/>
      <c r="EJ20" s="118"/>
      <c r="EK20" s="118"/>
      <c r="EL20" s="118"/>
      <c r="EM20" s="118"/>
      <c r="EN20" s="118"/>
      <c r="EO20" s="118"/>
      <c r="EP20" s="118"/>
      <c r="EQ20" s="118"/>
      <c r="ER20" s="118"/>
      <c r="ES20" s="118"/>
      <c r="ET20" s="118"/>
      <c r="EU20" s="118"/>
      <c r="EV20" s="118"/>
      <c r="EW20" s="118"/>
      <c r="EX20" s="118"/>
      <c r="EY20" s="118"/>
      <c r="EZ20" s="118"/>
      <c r="FA20" s="118"/>
      <c r="FB20" s="118"/>
      <c r="FC20" s="118"/>
      <c r="FD20" s="118"/>
      <c r="FE20" s="118"/>
      <c r="FF20" s="118"/>
      <c r="FG20" s="118"/>
      <c r="FH20" s="118"/>
      <c r="FI20" s="118"/>
      <c r="FJ20" s="118"/>
      <c r="FK20" s="118"/>
      <c r="FL20" s="118"/>
      <c r="FM20" s="118"/>
      <c r="FN20" s="118"/>
      <c r="FO20" s="118"/>
      <c r="FP20" s="118"/>
      <c r="FQ20" s="118"/>
      <c r="FR20" s="118"/>
      <c r="FS20" s="118"/>
      <c r="FT20" s="118"/>
      <c r="FU20" s="118"/>
      <c r="FV20" s="118"/>
      <c r="FW20" s="118"/>
      <c r="FX20" s="118"/>
      <c r="FY20" s="118"/>
      <c r="FZ20" s="118"/>
      <c r="GA20" s="118"/>
      <c r="GB20" s="118"/>
      <c r="GC20" s="118"/>
      <c r="GD20" s="118"/>
      <c r="GE20" s="118"/>
      <c r="GF20" s="118"/>
      <c r="GG20" s="118"/>
      <c r="GH20" s="118"/>
      <c r="GI20" s="118"/>
      <c r="GJ20" s="118"/>
      <c r="GK20" s="118"/>
      <c r="GL20" s="118"/>
      <c r="GM20" s="118"/>
      <c r="GN20" s="118"/>
      <c r="GO20" s="118"/>
      <c r="GP20" s="118"/>
      <c r="GQ20" s="118"/>
      <c r="GR20" s="118"/>
      <c r="GS20" s="118"/>
      <c r="GT20" s="118"/>
      <c r="GU20" s="118"/>
      <c r="GV20" s="118"/>
      <c r="GW20" s="118"/>
      <c r="GX20" s="118"/>
      <c r="GY20" s="118"/>
      <c r="GZ20" s="118"/>
      <c r="HA20" s="118"/>
    </row>
    <row r="21" spans="1:209" ht="30.95" customHeight="1">
      <c r="A21" s="120" t="s">
        <v>46</v>
      </c>
      <c r="B21" s="121">
        <v>166</v>
      </c>
      <c r="C21" s="122">
        <v>3479</v>
      </c>
      <c r="D21" s="122">
        <v>2841</v>
      </c>
      <c r="E21" s="122">
        <v>108553</v>
      </c>
      <c r="F21" s="122">
        <v>38209</v>
      </c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8"/>
      <c r="BH21" s="118"/>
      <c r="BI21" s="118"/>
      <c r="BJ21" s="118"/>
      <c r="BK21" s="118"/>
      <c r="BL21" s="118"/>
      <c r="BM21" s="118"/>
      <c r="BN21" s="118"/>
      <c r="BO21" s="118"/>
      <c r="BP21" s="118"/>
      <c r="BQ21" s="118"/>
      <c r="BR21" s="118"/>
      <c r="BS21" s="118"/>
      <c r="BT21" s="118"/>
      <c r="BU21" s="118"/>
      <c r="BV21" s="118"/>
      <c r="BW21" s="118"/>
      <c r="BX21" s="118"/>
      <c r="BY21" s="118"/>
      <c r="BZ21" s="118"/>
      <c r="CA21" s="118"/>
      <c r="CB21" s="118"/>
      <c r="CC21" s="118"/>
      <c r="CD21" s="118"/>
      <c r="CE21" s="118"/>
      <c r="CF21" s="118"/>
      <c r="CG21" s="118"/>
      <c r="CH21" s="118"/>
      <c r="CI21" s="118"/>
      <c r="CJ21" s="118"/>
      <c r="CK21" s="118"/>
      <c r="CL21" s="118"/>
      <c r="CM21" s="118"/>
      <c r="CN21" s="118"/>
      <c r="CO21" s="118"/>
      <c r="CP21" s="118"/>
      <c r="CQ21" s="118"/>
      <c r="CR21" s="118"/>
      <c r="CS21" s="118"/>
      <c r="CT21" s="118"/>
      <c r="CU21" s="118"/>
      <c r="CV21" s="118"/>
      <c r="CW21" s="118"/>
      <c r="CX21" s="118"/>
      <c r="CY21" s="118"/>
      <c r="CZ21" s="118"/>
      <c r="DA21" s="118"/>
      <c r="DB21" s="118"/>
      <c r="DC21" s="118"/>
      <c r="DD21" s="118"/>
      <c r="DE21" s="118"/>
      <c r="DF21" s="118"/>
      <c r="DG21" s="118"/>
      <c r="DH21" s="118"/>
      <c r="DI21" s="118"/>
      <c r="DJ21" s="118"/>
      <c r="DK21" s="118"/>
      <c r="DL21" s="118"/>
      <c r="DM21" s="118"/>
      <c r="DN21" s="118"/>
      <c r="DO21" s="118"/>
      <c r="DP21" s="118"/>
      <c r="DQ21" s="118"/>
      <c r="DR21" s="118"/>
      <c r="DS21" s="118"/>
      <c r="DT21" s="118"/>
      <c r="DU21" s="118"/>
      <c r="DV21" s="118"/>
      <c r="DW21" s="118"/>
      <c r="DX21" s="118"/>
      <c r="DY21" s="118"/>
      <c r="DZ21" s="118"/>
      <c r="EA21" s="118"/>
      <c r="EB21" s="118"/>
      <c r="EC21" s="118"/>
      <c r="ED21" s="118"/>
      <c r="EE21" s="118"/>
      <c r="EF21" s="118"/>
      <c r="EG21" s="118"/>
      <c r="EH21" s="118"/>
      <c r="EI21" s="118"/>
      <c r="EJ21" s="118"/>
      <c r="EK21" s="118"/>
      <c r="EL21" s="118"/>
      <c r="EM21" s="118"/>
      <c r="EN21" s="118"/>
      <c r="EO21" s="118"/>
      <c r="EP21" s="118"/>
      <c r="EQ21" s="118"/>
      <c r="ER21" s="118"/>
      <c r="ES21" s="118"/>
      <c r="ET21" s="118"/>
      <c r="EU21" s="118"/>
      <c r="EV21" s="118"/>
      <c r="EW21" s="118"/>
      <c r="EX21" s="118"/>
      <c r="EY21" s="118"/>
      <c r="EZ21" s="118"/>
      <c r="FA21" s="118"/>
      <c r="FB21" s="118"/>
      <c r="FC21" s="118"/>
      <c r="FD21" s="118"/>
      <c r="FE21" s="118"/>
      <c r="FF21" s="118"/>
      <c r="FG21" s="118"/>
      <c r="FH21" s="118"/>
      <c r="FI21" s="118"/>
      <c r="FJ21" s="118"/>
      <c r="FK21" s="118"/>
      <c r="FL21" s="118"/>
      <c r="FM21" s="118"/>
      <c r="FN21" s="118"/>
      <c r="FO21" s="118"/>
      <c r="FP21" s="118"/>
      <c r="FQ21" s="118"/>
      <c r="FR21" s="118"/>
      <c r="FS21" s="118"/>
      <c r="FT21" s="118"/>
      <c r="FU21" s="118"/>
      <c r="FV21" s="118"/>
      <c r="FW21" s="118"/>
      <c r="FX21" s="118"/>
      <c r="FY21" s="118"/>
      <c r="FZ21" s="118"/>
      <c r="GA21" s="118"/>
      <c r="GB21" s="118"/>
      <c r="GC21" s="118"/>
      <c r="GD21" s="118"/>
      <c r="GE21" s="118"/>
      <c r="GF21" s="118"/>
      <c r="GG21" s="118"/>
      <c r="GH21" s="118"/>
      <c r="GI21" s="118"/>
      <c r="GJ21" s="118"/>
      <c r="GK21" s="118"/>
      <c r="GL21" s="118"/>
      <c r="GM21" s="118"/>
      <c r="GN21" s="118"/>
      <c r="GO21" s="118"/>
      <c r="GP21" s="118"/>
      <c r="GQ21" s="118"/>
      <c r="GR21" s="118"/>
      <c r="GS21" s="118"/>
      <c r="GT21" s="118"/>
      <c r="GU21" s="118"/>
      <c r="GV21" s="118"/>
      <c r="GW21" s="118"/>
      <c r="GX21" s="118"/>
      <c r="GY21" s="118"/>
      <c r="GZ21" s="118"/>
      <c r="HA21" s="118"/>
    </row>
    <row r="22" spans="1:209" ht="30.95" customHeight="1">
      <c r="A22" s="120" t="s">
        <v>47</v>
      </c>
      <c r="B22" s="121">
        <v>133</v>
      </c>
      <c r="C22" s="122">
        <v>4796</v>
      </c>
      <c r="D22" s="122">
        <v>4451</v>
      </c>
      <c r="E22" s="122">
        <v>176132</v>
      </c>
      <c r="F22" s="122">
        <v>39571</v>
      </c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</row>
    <row r="23" spans="1:209" ht="30.95" customHeight="1">
      <c r="A23" s="123" t="s">
        <v>48</v>
      </c>
      <c r="B23" s="124">
        <v>336</v>
      </c>
      <c r="C23" s="125">
        <v>3809</v>
      </c>
      <c r="D23" s="125">
        <v>2532</v>
      </c>
      <c r="E23" s="125">
        <v>85755</v>
      </c>
      <c r="F23" s="125">
        <v>33868</v>
      </c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8"/>
      <c r="CO23" s="118"/>
      <c r="CP23" s="118"/>
      <c r="CQ23" s="118"/>
      <c r="CR23" s="118"/>
      <c r="CS23" s="118"/>
      <c r="CT23" s="118"/>
      <c r="CU23" s="118"/>
      <c r="CV23" s="118"/>
      <c r="CW23" s="118"/>
      <c r="CX23" s="118"/>
      <c r="CY23" s="118"/>
      <c r="CZ23" s="118"/>
      <c r="DA23" s="118"/>
      <c r="DB23" s="118"/>
      <c r="DC23" s="118"/>
      <c r="DD23" s="118"/>
      <c r="DE23" s="118"/>
      <c r="DF23" s="118"/>
      <c r="DG23" s="118"/>
      <c r="DH23" s="118"/>
      <c r="DI23" s="118"/>
      <c r="DJ23" s="118"/>
      <c r="DK23" s="118"/>
      <c r="DL23" s="118"/>
      <c r="DM23" s="118"/>
      <c r="DN23" s="118"/>
      <c r="DO23" s="118"/>
      <c r="DP23" s="118"/>
      <c r="DQ23" s="118"/>
      <c r="DR23" s="118"/>
      <c r="DS23" s="118"/>
      <c r="DT23" s="118"/>
      <c r="DU23" s="118"/>
      <c r="DV23" s="118"/>
      <c r="DW23" s="118"/>
      <c r="DX23" s="118"/>
      <c r="DY23" s="118"/>
      <c r="DZ23" s="118"/>
      <c r="EA23" s="118"/>
      <c r="EB23" s="118"/>
      <c r="EC23" s="118"/>
      <c r="ED23" s="118"/>
      <c r="EE23" s="118"/>
      <c r="EF23" s="118"/>
      <c r="EG23" s="118"/>
      <c r="EH23" s="118"/>
      <c r="EI23" s="118"/>
      <c r="EJ23" s="118"/>
      <c r="EK23" s="118"/>
      <c r="EL23" s="118"/>
      <c r="EM23" s="118"/>
      <c r="EN23" s="118"/>
      <c r="EO23" s="118"/>
      <c r="EP23" s="118"/>
      <c r="EQ23" s="118"/>
      <c r="ER23" s="118"/>
      <c r="ES23" s="118"/>
      <c r="ET23" s="118"/>
      <c r="EU23" s="118"/>
      <c r="EV23" s="118"/>
      <c r="EW23" s="118"/>
      <c r="EX23" s="118"/>
      <c r="EY23" s="118"/>
      <c r="EZ23" s="118"/>
      <c r="FA23" s="118"/>
      <c r="FB23" s="118"/>
      <c r="FC23" s="118"/>
      <c r="FD23" s="118"/>
      <c r="FE23" s="118"/>
      <c r="FF23" s="118"/>
      <c r="FG23" s="118"/>
      <c r="FH23" s="118"/>
      <c r="FI23" s="118"/>
      <c r="FJ23" s="118"/>
      <c r="FK23" s="118"/>
      <c r="FL23" s="118"/>
      <c r="FM23" s="118"/>
      <c r="FN23" s="118"/>
      <c r="FO23" s="118"/>
      <c r="FP23" s="118"/>
      <c r="FQ23" s="118"/>
      <c r="FR23" s="118"/>
      <c r="FS23" s="118"/>
      <c r="FT23" s="118"/>
      <c r="FU23" s="118"/>
      <c r="FV23" s="118"/>
      <c r="FW23" s="118"/>
      <c r="FX23" s="118"/>
      <c r="FY23" s="118"/>
      <c r="FZ23" s="118"/>
      <c r="GA23" s="118"/>
      <c r="GB23" s="118"/>
      <c r="GC23" s="118"/>
      <c r="GD23" s="118"/>
      <c r="GE23" s="118"/>
      <c r="GF23" s="118"/>
      <c r="GG23" s="118"/>
      <c r="GH23" s="118"/>
      <c r="GI23" s="118"/>
      <c r="GJ23" s="118"/>
      <c r="GK23" s="118"/>
      <c r="GL23" s="118"/>
      <c r="GM23" s="118"/>
      <c r="GN23" s="118"/>
      <c r="GO23" s="118"/>
      <c r="GP23" s="118"/>
      <c r="GQ23" s="118"/>
      <c r="GR23" s="118"/>
      <c r="GS23" s="118"/>
      <c r="GT23" s="118"/>
      <c r="GU23" s="118"/>
      <c r="GV23" s="118"/>
      <c r="GW23" s="118"/>
      <c r="GX23" s="118"/>
      <c r="GY23" s="118"/>
      <c r="GZ23" s="118"/>
      <c r="HA23" s="118"/>
    </row>
    <row r="24" spans="1:209" ht="30" customHeight="1">
      <c r="A24" s="267" t="s">
        <v>200</v>
      </c>
      <c r="B24" s="267"/>
      <c r="C24" s="267"/>
      <c r="D24" s="267"/>
      <c r="E24" s="267"/>
      <c r="F24" s="267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8"/>
      <c r="DG24" s="118"/>
      <c r="DH24" s="118"/>
      <c r="DI24" s="118"/>
      <c r="DJ24" s="118"/>
      <c r="DK24" s="118"/>
      <c r="DL24" s="118"/>
      <c r="DM24" s="118"/>
      <c r="DN24" s="118"/>
      <c r="DO24" s="118"/>
      <c r="DP24" s="118"/>
      <c r="DQ24" s="118"/>
      <c r="DR24" s="118"/>
      <c r="DS24" s="118"/>
      <c r="DT24" s="118"/>
      <c r="DU24" s="118"/>
      <c r="DV24" s="118"/>
      <c r="DW24" s="118"/>
      <c r="DX24" s="118"/>
      <c r="DY24" s="118"/>
      <c r="DZ24" s="118"/>
      <c r="EA24" s="118"/>
      <c r="EB24" s="118"/>
      <c r="EC24" s="118"/>
      <c r="ED24" s="118"/>
      <c r="EE24" s="118"/>
      <c r="EF24" s="118"/>
      <c r="EG24" s="118"/>
      <c r="EH24" s="118"/>
      <c r="EI24" s="118"/>
      <c r="EJ24" s="118"/>
      <c r="EK24" s="118"/>
      <c r="EL24" s="118"/>
      <c r="EM24" s="118"/>
      <c r="EN24" s="118"/>
      <c r="EO24" s="118"/>
      <c r="EP24" s="118"/>
      <c r="EQ24" s="118"/>
      <c r="ER24" s="118"/>
      <c r="ES24" s="118"/>
      <c r="ET24" s="118"/>
      <c r="EU24" s="118"/>
      <c r="EV24" s="118"/>
      <c r="EW24" s="118"/>
      <c r="EX24" s="118"/>
      <c r="EY24" s="118"/>
      <c r="EZ24" s="118"/>
      <c r="FA24" s="118"/>
      <c r="FB24" s="118"/>
      <c r="FC24" s="118"/>
      <c r="FD24" s="118"/>
      <c r="FE24" s="118"/>
      <c r="FF24" s="118"/>
      <c r="FG24" s="118"/>
      <c r="FH24" s="118"/>
      <c r="FI24" s="118"/>
      <c r="FJ24" s="118"/>
      <c r="FK24" s="118"/>
      <c r="FL24" s="118"/>
      <c r="FM24" s="118"/>
      <c r="FN24" s="118"/>
      <c r="FO24" s="118"/>
      <c r="FP24" s="118"/>
      <c r="FQ24" s="118"/>
      <c r="FR24" s="118"/>
      <c r="FS24" s="118"/>
      <c r="FT24" s="118"/>
      <c r="FU24" s="118"/>
      <c r="FV24" s="118"/>
      <c r="FW24" s="118"/>
      <c r="FX24" s="118"/>
      <c r="FY24" s="118"/>
      <c r="FZ24" s="118"/>
      <c r="GA24" s="118"/>
      <c r="GB24" s="118"/>
      <c r="GC24" s="118"/>
      <c r="GD24" s="118"/>
      <c r="GE24" s="118"/>
      <c r="GF24" s="118"/>
      <c r="GG24" s="118"/>
      <c r="GH24" s="118"/>
      <c r="GI24" s="118"/>
      <c r="GJ24" s="118"/>
      <c r="GK24" s="118"/>
      <c r="GL24" s="118"/>
      <c r="GM24" s="118"/>
      <c r="GN24" s="118"/>
      <c r="GO24" s="118"/>
      <c r="GP24" s="118"/>
      <c r="GQ24" s="118"/>
      <c r="GR24" s="118"/>
      <c r="GS24" s="118"/>
      <c r="GT24" s="118"/>
      <c r="GU24" s="118"/>
      <c r="GV24" s="118"/>
      <c r="GW24" s="118"/>
      <c r="GX24" s="118"/>
      <c r="GY24" s="118"/>
      <c r="GZ24" s="118"/>
      <c r="HA24" s="118"/>
    </row>
  </sheetData>
  <mergeCells count="9">
    <mergeCell ref="A1:F1"/>
    <mergeCell ref="A2:F2"/>
    <mergeCell ref="A24:F24"/>
    <mergeCell ref="A3:A4"/>
    <mergeCell ref="B3:B4"/>
    <mergeCell ref="C3:C4"/>
    <mergeCell ref="D3:D4"/>
    <mergeCell ref="E3:E4"/>
    <mergeCell ref="F3:F4"/>
  </mergeCells>
  <phoneticPr fontId="43" type="noConversion"/>
  <printOptions horizontalCentered="1"/>
  <pageMargins left="0.59" right="0.59" top="0.71" bottom="0.71" header="0.51" footer="0.51"/>
  <pageSetup paperSize="9" orientation="portrait" blackAndWhite="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IR55"/>
  <sheetViews>
    <sheetView showGridLines="0" showZeros="0" workbookViewId="0">
      <selection activeCell="M13" sqref="M13"/>
    </sheetView>
  </sheetViews>
  <sheetFormatPr defaultColWidth="9" defaultRowHeight="14.25"/>
  <cols>
    <col min="1" max="1" width="30.375" style="98" customWidth="1"/>
    <col min="2" max="4" width="9.375" style="98" customWidth="1"/>
    <col min="5" max="7" width="8.625" style="98" customWidth="1"/>
    <col min="8" max="252" width="9" style="98" customWidth="1"/>
  </cols>
  <sheetData>
    <row r="1" spans="1:7" s="94" customFormat="1" ht="24.95" customHeight="1">
      <c r="A1" s="239" t="s">
        <v>201</v>
      </c>
      <c r="B1" s="239"/>
      <c r="C1" s="239"/>
      <c r="D1" s="239"/>
      <c r="E1" s="239"/>
      <c r="F1" s="239"/>
      <c r="G1" s="239"/>
    </row>
    <row r="2" spans="1:7" s="95" customFormat="1" ht="20.100000000000001" customHeight="1">
      <c r="B2" s="99"/>
      <c r="C2" s="99"/>
      <c r="D2" s="99"/>
      <c r="E2" s="100"/>
    </row>
    <row r="3" spans="1:7" s="95" customFormat="1" ht="24.95" customHeight="1">
      <c r="A3" s="243" t="s">
        <v>202</v>
      </c>
      <c r="B3" s="268" t="s">
        <v>203</v>
      </c>
      <c r="C3" s="269"/>
      <c r="D3" s="270"/>
      <c r="E3" s="269" t="s">
        <v>204</v>
      </c>
      <c r="F3" s="269"/>
      <c r="G3" s="269"/>
    </row>
    <row r="4" spans="1:7" s="95" customFormat="1" ht="24.95" customHeight="1">
      <c r="A4" s="244"/>
      <c r="B4" s="78">
        <v>2016</v>
      </c>
      <c r="C4" s="78">
        <v>2017</v>
      </c>
      <c r="D4" s="78">
        <v>2018</v>
      </c>
      <c r="E4" s="78">
        <v>2016</v>
      </c>
      <c r="F4" s="78">
        <v>2017</v>
      </c>
      <c r="G4" s="64">
        <v>2018</v>
      </c>
    </row>
    <row r="5" spans="1:7" s="96" customFormat="1" ht="16.350000000000001" customHeight="1">
      <c r="A5" s="102" t="s">
        <v>205</v>
      </c>
      <c r="B5" s="24">
        <v>3371436</v>
      </c>
      <c r="C5" s="24">
        <v>3392375</v>
      </c>
      <c r="D5" s="24">
        <v>3380505</v>
      </c>
      <c r="E5" s="103">
        <v>100</v>
      </c>
      <c r="F5" s="104">
        <v>100</v>
      </c>
      <c r="G5" s="104">
        <v>100</v>
      </c>
    </row>
    <row r="6" spans="1:7" s="95" customFormat="1" ht="16.350000000000001" customHeight="1">
      <c r="A6" s="105" t="s">
        <v>206</v>
      </c>
      <c r="B6" s="25">
        <v>1783489</v>
      </c>
      <c r="C6" s="25">
        <v>1796625</v>
      </c>
      <c r="D6" s="25">
        <v>1788665</v>
      </c>
      <c r="E6" s="106">
        <v>52.9</v>
      </c>
      <c r="F6" s="106">
        <v>52.96</v>
      </c>
      <c r="G6" s="106">
        <f>D6/D5*100</f>
        <v>52.91</v>
      </c>
    </row>
    <row r="7" spans="1:7" s="95" customFormat="1" ht="16.350000000000001" customHeight="1">
      <c r="A7" s="105" t="s">
        <v>207</v>
      </c>
      <c r="B7" s="25">
        <v>1587947</v>
      </c>
      <c r="C7" s="25">
        <v>1595750</v>
      </c>
      <c r="D7" s="25">
        <v>1591840</v>
      </c>
      <c r="E7" s="106">
        <v>47.1</v>
      </c>
      <c r="F7" s="106">
        <v>47.04</v>
      </c>
      <c r="G7" s="106">
        <f>100-G6</f>
        <v>47.09</v>
      </c>
    </row>
    <row r="8" spans="1:7" s="96" customFormat="1" ht="16.350000000000001" customHeight="1">
      <c r="A8" s="102" t="s">
        <v>208</v>
      </c>
      <c r="B8" s="24">
        <v>3020999</v>
      </c>
      <c r="C8" s="24">
        <v>3025004</v>
      </c>
      <c r="D8" s="24">
        <v>2971330</v>
      </c>
      <c r="E8" s="103">
        <v>100</v>
      </c>
      <c r="F8" s="104">
        <v>100</v>
      </c>
      <c r="G8" s="104">
        <v>100</v>
      </c>
    </row>
    <row r="9" spans="1:7" s="96" customFormat="1" ht="16.350000000000001" customHeight="1">
      <c r="A9" s="102" t="s">
        <v>209</v>
      </c>
      <c r="B9" s="24"/>
      <c r="C9" s="24"/>
      <c r="D9" s="24"/>
      <c r="E9" s="107"/>
      <c r="F9" s="108"/>
      <c r="G9" s="108"/>
    </row>
    <row r="10" spans="1:7" s="95" customFormat="1" ht="16.350000000000001" customHeight="1">
      <c r="A10" s="105" t="s">
        <v>206</v>
      </c>
      <c r="B10" s="25">
        <v>1625522</v>
      </c>
      <c r="C10" s="25">
        <v>1632682</v>
      </c>
      <c r="D10" s="25">
        <v>1595833</v>
      </c>
      <c r="E10" s="109">
        <v>53.81</v>
      </c>
      <c r="F10" s="109">
        <v>53.97</v>
      </c>
      <c r="G10" s="109">
        <f>D10/D8*100</f>
        <v>53.71</v>
      </c>
    </row>
    <row r="11" spans="1:7" s="95" customFormat="1" ht="16.350000000000001" customHeight="1">
      <c r="A11" s="105" t="s">
        <v>207</v>
      </c>
      <c r="B11" s="25">
        <v>1395477</v>
      </c>
      <c r="C11" s="25">
        <v>1392322</v>
      </c>
      <c r="D11" s="25">
        <v>1375497</v>
      </c>
      <c r="E11" s="109">
        <v>46.19</v>
      </c>
      <c r="F11" s="109">
        <v>46.03</v>
      </c>
      <c r="G11" s="109">
        <f>100-G10</f>
        <v>46.29</v>
      </c>
    </row>
    <row r="12" spans="1:7" s="96" customFormat="1" ht="16.350000000000001" customHeight="1">
      <c r="A12" s="102" t="s">
        <v>25</v>
      </c>
      <c r="C12" s="24"/>
      <c r="D12" s="24"/>
      <c r="E12" s="107"/>
      <c r="F12" s="108"/>
      <c r="G12" s="108"/>
    </row>
    <row r="13" spans="1:7" s="95" customFormat="1" ht="16.350000000000001" customHeight="1">
      <c r="A13" s="110" t="s">
        <v>26</v>
      </c>
      <c r="B13" s="111">
        <f>B17</f>
        <v>1223762</v>
      </c>
      <c r="C13" s="111">
        <f>C17</f>
        <v>1209925</v>
      </c>
      <c r="D13" s="111">
        <f>D17</f>
        <v>1187929</v>
      </c>
      <c r="E13" s="109">
        <v>40.51</v>
      </c>
      <c r="F13" s="109">
        <v>40</v>
      </c>
      <c r="G13" s="109">
        <f>D13/D8*100</f>
        <v>39.979999999999997</v>
      </c>
    </row>
    <row r="14" spans="1:7" s="95" customFormat="1" ht="16.350000000000001" customHeight="1">
      <c r="A14" s="105" t="s">
        <v>27</v>
      </c>
      <c r="B14" s="111">
        <f>B18+B22</f>
        <v>1134331</v>
      </c>
      <c r="C14" s="111">
        <f>C18+C22</f>
        <v>1142827</v>
      </c>
      <c r="D14" s="111">
        <f>D18+D22</f>
        <v>1132395</v>
      </c>
      <c r="E14" s="109">
        <v>37.549999999999997</v>
      </c>
      <c r="F14" s="109">
        <v>37.78</v>
      </c>
      <c r="G14" s="109">
        <f>D14/D8*100</f>
        <v>38.11</v>
      </c>
    </row>
    <row r="15" spans="1:7" s="95" customFormat="1" ht="16.350000000000001" customHeight="1">
      <c r="A15" s="105" t="s">
        <v>28</v>
      </c>
      <c r="B15" s="111">
        <f>B8-B13-B14</f>
        <v>662906</v>
      </c>
      <c r="C15" s="111">
        <f>C8-C13-C14</f>
        <v>672252</v>
      </c>
      <c r="D15" s="111">
        <f>D8-D13-D14</f>
        <v>651006</v>
      </c>
      <c r="E15" s="109">
        <v>21.94</v>
      </c>
      <c r="F15" s="109">
        <v>22.22</v>
      </c>
      <c r="G15" s="109">
        <f>100-G13-G14</f>
        <v>21.91</v>
      </c>
    </row>
    <row r="16" spans="1:7" s="96" customFormat="1" ht="16.350000000000001" customHeight="1">
      <c r="A16" s="112" t="s">
        <v>72</v>
      </c>
      <c r="B16" s="24"/>
      <c r="C16" s="24"/>
      <c r="D16" s="24"/>
      <c r="E16" s="107"/>
      <c r="F16" s="108"/>
      <c r="G16" s="108"/>
    </row>
    <row r="17" spans="1:7" s="95" customFormat="1" ht="16.350000000000001" customHeight="1">
      <c r="A17" s="105" t="s">
        <v>30</v>
      </c>
      <c r="B17" s="25">
        <v>1223762</v>
      </c>
      <c r="C17" s="25">
        <v>1209925</v>
      </c>
      <c r="D17" s="25">
        <v>1187929</v>
      </c>
      <c r="E17" s="109">
        <v>40.51</v>
      </c>
      <c r="F17" s="109">
        <v>40</v>
      </c>
      <c r="G17" s="109">
        <f t="shared" ref="G17:G36" si="0">D17/$D$8*100</f>
        <v>39.979999999999997</v>
      </c>
    </row>
    <row r="18" spans="1:7" s="95" customFormat="1" ht="16.350000000000001" customHeight="1">
      <c r="A18" s="105" t="s">
        <v>31</v>
      </c>
      <c r="B18" s="25">
        <v>802041</v>
      </c>
      <c r="C18" s="25">
        <v>811101</v>
      </c>
      <c r="D18" s="25">
        <v>814446</v>
      </c>
      <c r="E18" s="109">
        <v>26.55</v>
      </c>
      <c r="F18" s="109">
        <v>26.81</v>
      </c>
      <c r="G18" s="109">
        <f t="shared" si="0"/>
        <v>27.41</v>
      </c>
    </row>
    <row r="19" spans="1:7" s="95" customFormat="1" ht="16.350000000000001" customHeight="1">
      <c r="A19" s="105" t="s">
        <v>32</v>
      </c>
      <c r="B19" s="25">
        <v>133465</v>
      </c>
      <c r="C19" s="25">
        <v>132697</v>
      </c>
      <c r="D19" s="25">
        <v>128274</v>
      </c>
      <c r="E19" s="109">
        <v>4.42</v>
      </c>
      <c r="F19" s="109">
        <v>4.3899999999999997</v>
      </c>
      <c r="G19" s="109">
        <f t="shared" si="0"/>
        <v>4.32</v>
      </c>
    </row>
    <row r="20" spans="1:7" s="95" customFormat="1" ht="16.350000000000001" customHeight="1">
      <c r="A20" s="105" t="s">
        <v>33</v>
      </c>
      <c r="B20" s="25">
        <v>657219</v>
      </c>
      <c r="C20" s="25">
        <v>664408</v>
      </c>
      <c r="D20" s="25">
        <v>671178</v>
      </c>
      <c r="E20" s="109">
        <v>21.76</v>
      </c>
      <c r="F20" s="109">
        <v>21.96</v>
      </c>
      <c r="G20" s="109">
        <f t="shared" si="0"/>
        <v>22.59</v>
      </c>
    </row>
    <row r="21" spans="1:7" s="95" customFormat="1" ht="16.350000000000001" customHeight="1">
      <c r="A21" s="113" t="s">
        <v>34</v>
      </c>
      <c r="B21" s="25">
        <v>11357</v>
      </c>
      <c r="C21" s="25">
        <v>13996</v>
      </c>
      <c r="D21" s="25">
        <v>14994</v>
      </c>
      <c r="E21" s="109">
        <v>0.38</v>
      </c>
      <c r="F21" s="109">
        <v>0.46</v>
      </c>
      <c r="G21" s="109">
        <f t="shared" si="0"/>
        <v>0.5</v>
      </c>
    </row>
    <row r="22" spans="1:7" s="95" customFormat="1" ht="16.350000000000001" customHeight="1">
      <c r="A22" s="105" t="s">
        <v>35</v>
      </c>
      <c r="B22" s="25">
        <v>332290</v>
      </c>
      <c r="C22" s="25">
        <v>331726</v>
      </c>
      <c r="D22" s="25">
        <v>317949</v>
      </c>
      <c r="E22" s="109">
        <v>11</v>
      </c>
      <c r="F22" s="109">
        <v>10.97</v>
      </c>
      <c r="G22" s="109">
        <f t="shared" si="0"/>
        <v>10.7</v>
      </c>
    </row>
    <row r="23" spans="1:7" s="95" customFormat="1" ht="16.350000000000001" customHeight="1">
      <c r="A23" s="105" t="s">
        <v>36</v>
      </c>
      <c r="B23" s="25">
        <v>221851</v>
      </c>
      <c r="C23" s="25">
        <v>223379</v>
      </c>
      <c r="D23" s="25">
        <v>220021</v>
      </c>
      <c r="E23" s="109">
        <v>7.34</v>
      </c>
      <c r="F23" s="109">
        <v>7.38</v>
      </c>
      <c r="G23" s="109">
        <f t="shared" si="0"/>
        <v>7.4</v>
      </c>
    </row>
    <row r="24" spans="1:7" s="95" customFormat="1" ht="16.350000000000001" customHeight="1">
      <c r="A24" s="105" t="s">
        <v>37</v>
      </c>
      <c r="B24" s="25">
        <v>181653</v>
      </c>
      <c r="C24" s="25">
        <v>180678</v>
      </c>
      <c r="D24" s="25">
        <v>168969</v>
      </c>
      <c r="E24" s="109">
        <v>6.01</v>
      </c>
      <c r="F24" s="109">
        <v>5.97</v>
      </c>
      <c r="G24" s="109">
        <f t="shared" si="0"/>
        <v>5.69</v>
      </c>
    </row>
    <row r="25" spans="1:7" s="95" customFormat="1" ht="16.350000000000001" customHeight="1">
      <c r="A25" s="105" t="s">
        <v>38</v>
      </c>
      <c r="B25" s="25">
        <v>61180</v>
      </c>
      <c r="C25" s="25">
        <v>62476</v>
      </c>
      <c r="D25" s="25">
        <v>60329</v>
      </c>
      <c r="E25" s="109">
        <v>2.0299999999999998</v>
      </c>
      <c r="F25" s="109">
        <v>2.0699999999999998</v>
      </c>
      <c r="G25" s="109">
        <f t="shared" si="0"/>
        <v>2.0299999999999998</v>
      </c>
    </row>
    <row r="26" spans="1:7" s="95" customFormat="1" ht="16.350000000000001" customHeight="1">
      <c r="A26" s="105" t="s">
        <v>39</v>
      </c>
      <c r="B26" s="25">
        <v>6559</v>
      </c>
      <c r="C26" s="25">
        <v>6984</v>
      </c>
      <c r="D26" s="25">
        <v>6549</v>
      </c>
      <c r="E26" s="109">
        <v>0.22</v>
      </c>
      <c r="F26" s="109">
        <v>0.23</v>
      </c>
      <c r="G26" s="109">
        <f t="shared" si="0"/>
        <v>0.22</v>
      </c>
    </row>
    <row r="27" spans="1:7" s="95" customFormat="1" ht="16.350000000000001" customHeight="1">
      <c r="A27" s="105" t="s">
        <v>40</v>
      </c>
      <c r="B27" s="25">
        <v>5192</v>
      </c>
      <c r="C27" s="25">
        <v>5565</v>
      </c>
      <c r="D27" s="25">
        <v>5493</v>
      </c>
      <c r="E27" s="109">
        <v>0.17</v>
      </c>
      <c r="F27" s="109">
        <v>0.18</v>
      </c>
      <c r="G27" s="109">
        <f t="shared" si="0"/>
        <v>0.18</v>
      </c>
    </row>
    <row r="28" spans="1:7" s="95" customFormat="1" ht="16.350000000000001" customHeight="1">
      <c r="A28" s="105" t="s">
        <v>41</v>
      </c>
      <c r="B28" s="25">
        <v>1735</v>
      </c>
      <c r="C28" s="25">
        <v>2001</v>
      </c>
      <c r="D28" s="25">
        <v>2695</v>
      </c>
      <c r="E28" s="109">
        <v>0.06</v>
      </c>
      <c r="F28" s="109">
        <v>7.0000000000000007E-2</v>
      </c>
      <c r="G28" s="109">
        <f t="shared" si="0"/>
        <v>0.09</v>
      </c>
    </row>
    <row r="29" spans="1:7" s="95" customFormat="1" ht="16.350000000000001" customHeight="1">
      <c r="A29" s="105" t="s">
        <v>42</v>
      </c>
      <c r="B29" s="25">
        <v>14914</v>
      </c>
      <c r="C29" s="25">
        <v>15126</v>
      </c>
      <c r="D29" s="25">
        <v>15597</v>
      </c>
      <c r="E29" s="109">
        <v>0.49</v>
      </c>
      <c r="F29" s="109">
        <v>0.5</v>
      </c>
      <c r="G29" s="109">
        <f t="shared" si="0"/>
        <v>0.52</v>
      </c>
    </row>
    <row r="30" spans="1:7" s="95" customFormat="1" ht="16.350000000000001" customHeight="1">
      <c r="A30" s="105" t="s">
        <v>43</v>
      </c>
      <c r="B30" s="25">
        <v>1454</v>
      </c>
      <c r="C30" s="25">
        <v>1387</v>
      </c>
      <c r="D30" s="25">
        <v>1364</v>
      </c>
      <c r="E30" s="109">
        <v>0.05</v>
      </c>
      <c r="F30" s="109">
        <v>0.05</v>
      </c>
      <c r="G30" s="109">
        <f t="shared" si="0"/>
        <v>0.05</v>
      </c>
    </row>
    <row r="31" spans="1:7" s="95" customFormat="1" ht="16.350000000000001" customHeight="1">
      <c r="A31" s="105" t="s">
        <v>44</v>
      </c>
      <c r="B31" s="25">
        <v>2886</v>
      </c>
      <c r="C31" s="25">
        <v>2928</v>
      </c>
      <c r="D31" s="25">
        <v>3257</v>
      </c>
      <c r="E31" s="109">
        <v>0.1</v>
      </c>
      <c r="F31" s="109">
        <v>0.1</v>
      </c>
      <c r="G31" s="109">
        <f t="shared" si="0"/>
        <v>0.11</v>
      </c>
    </row>
    <row r="32" spans="1:7" s="95" customFormat="1" ht="16.350000000000001" customHeight="1">
      <c r="A32" s="105" t="s">
        <v>45</v>
      </c>
      <c r="B32" s="25">
        <v>91737</v>
      </c>
      <c r="C32" s="25">
        <v>95108</v>
      </c>
      <c r="D32" s="25">
        <v>91303</v>
      </c>
      <c r="E32" s="109">
        <v>3.04</v>
      </c>
      <c r="F32" s="109">
        <v>3.14</v>
      </c>
      <c r="G32" s="109">
        <f t="shared" si="0"/>
        <v>3.07</v>
      </c>
    </row>
    <row r="33" spans="1:7" s="95" customFormat="1" ht="16.350000000000001" customHeight="1">
      <c r="A33" s="105" t="s">
        <v>46</v>
      </c>
      <c r="B33" s="25">
        <v>22266</v>
      </c>
      <c r="C33" s="25">
        <v>22926</v>
      </c>
      <c r="D33" s="25">
        <v>23345</v>
      </c>
      <c r="E33" s="109">
        <v>0.74</v>
      </c>
      <c r="F33" s="109">
        <v>0.76</v>
      </c>
      <c r="G33" s="109">
        <f t="shared" si="0"/>
        <v>0.79</v>
      </c>
    </row>
    <row r="34" spans="1:7" s="95" customFormat="1" ht="16.350000000000001" customHeight="1">
      <c r="A34" s="105" t="s">
        <v>47</v>
      </c>
      <c r="B34" s="25">
        <v>16715</v>
      </c>
      <c r="C34" s="25">
        <v>17319</v>
      </c>
      <c r="D34" s="25">
        <v>16969</v>
      </c>
      <c r="E34" s="109">
        <v>0.55000000000000004</v>
      </c>
      <c r="F34" s="109">
        <v>0.56999999999999995</v>
      </c>
      <c r="G34" s="109">
        <f t="shared" si="0"/>
        <v>0.56999999999999995</v>
      </c>
    </row>
    <row r="35" spans="1:7" s="95" customFormat="1" ht="16.350000000000001" customHeight="1">
      <c r="A35" s="105" t="s">
        <v>48</v>
      </c>
      <c r="B35" s="25">
        <v>7329</v>
      </c>
      <c r="C35" s="25">
        <v>7901</v>
      </c>
      <c r="D35" s="25">
        <v>7290</v>
      </c>
      <c r="E35" s="109">
        <v>0.24</v>
      </c>
      <c r="F35" s="109">
        <v>0.26</v>
      </c>
      <c r="G35" s="109">
        <f t="shared" si="0"/>
        <v>0.25</v>
      </c>
    </row>
    <row r="36" spans="1:7" s="95" customFormat="1" ht="16.350000000000001" customHeight="1">
      <c r="A36" s="105" t="s">
        <v>49</v>
      </c>
      <c r="B36" s="25">
        <v>27435</v>
      </c>
      <c r="C36" s="25">
        <v>28474</v>
      </c>
      <c r="D36" s="25">
        <v>27825</v>
      </c>
      <c r="E36" s="109">
        <v>0.91</v>
      </c>
      <c r="F36" s="109">
        <v>0.94</v>
      </c>
      <c r="G36" s="109">
        <f t="shared" si="0"/>
        <v>0.94</v>
      </c>
    </row>
    <row r="37" spans="1:7" s="96" customFormat="1" ht="16.350000000000001" customHeight="1">
      <c r="A37" s="102" t="s">
        <v>210</v>
      </c>
      <c r="B37" s="24"/>
      <c r="C37" s="24"/>
      <c r="D37" s="24"/>
      <c r="E37" s="103"/>
      <c r="F37" s="104"/>
      <c r="G37" s="109"/>
    </row>
    <row r="38" spans="1:7" s="95" customFormat="1" ht="16.350000000000001" customHeight="1">
      <c r="A38" s="105" t="s">
        <v>211</v>
      </c>
      <c r="B38" s="25">
        <v>11624</v>
      </c>
      <c r="C38" s="25">
        <v>11126</v>
      </c>
      <c r="D38" s="25">
        <v>10060</v>
      </c>
      <c r="E38" s="109">
        <v>0.38</v>
      </c>
      <c r="F38" s="109">
        <v>0.37</v>
      </c>
      <c r="G38" s="109">
        <f t="shared" ref="G38:G42" si="1">D38/$D$8*100</f>
        <v>0.34</v>
      </c>
    </row>
    <row r="39" spans="1:7" s="95" customFormat="1" ht="16.350000000000001" customHeight="1">
      <c r="A39" s="105" t="s">
        <v>212</v>
      </c>
      <c r="B39" s="25">
        <v>734362</v>
      </c>
      <c r="C39" s="25">
        <v>712172</v>
      </c>
      <c r="D39" s="25">
        <v>658099</v>
      </c>
      <c r="E39" s="109">
        <v>24.31</v>
      </c>
      <c r="F39" s="109">
        <v>23.54</v>
      </c>
      <c r="G39" s="109">
        <f t="shared" si="1"/>
        <v>22.15</v>
      </c>
    </row>
    <row r="40" spans="1:7" s="95" customFormat="1" ht="16.350000000000001" customHeight="1">
      <c r="A40" s="105" t="s">
        <v>213</v>
      </c>
      <c r="B40" s="25">
        <v>1479859</v>
      </c>
      <c r="C40" s="25">
        <v>1480387</v>
      </c>
      <c r="D40" s="25">
        <v>1441167</v>
      </c>
      <c r="E40" s="109">
        <v>48.99</v>
      </c>
      <c r="F40" s="109">
        <v>48.94</v>
      </c>
      <c r="G40" s="109">
        <f t="shared" si="1"/>
        <v>48.5</v>
      </c>
    </row>
    <row r="41" spans="1:7" s="95" customFormat="1" ht="16.350000000000001" customHeight="1">
      <c r="A41" s="105" t="s">
        <v>214</v>
      </c>
      <c r="B41" s="25">
        <v>679949</v>
      </c>
      <c r="C41" s="25">
        <v>692647</v>
      </c>
      <c r="D41" s="17">
        <v>706729</v>
      </c>
      <c r="E41" s="109">
        <v>22.51</v>
      </c>
      <c r="F41" s="109">
        <v>22.9</v>
      </c>
      <c r="G41" s="109">
        <f t="shared" si="1"/>
        <v>23.78</v>
      </c>
    </row>
    <row r="42" spans="1:7" s="95" customFormat="1" ht="16.350000000000001" customHeight="1">
      <c r="A42" s="114" t="s">
        <v>215</v>
      </c>
      <c r="B42" s="21">
        <v>115205</v>
      </c>
      <c r="C42" s="21">
        <v>128672</v>
      </c>
      <c r="D42" s="21">
        <v>155275</v>
      </c>
      <c r="E42" s="115">
        <v>3.81</v>
      </c>
      <c r="F42" s="115">
        <v>4.25</v>
      </c>
      <c r="G42" s="115">
        <f t="shared" si="1"/>
        <v>5.23</v>
      </c>
    </row>
    <row r="43" spans="1:7" s="97" customFormat="1" ht="25.7" customHeight="1"/>
    <row r="44" spans="1:7" s="97" customFormat="1" ht="25.7" customHeight="1"/>
    <row r="45" spans="1:7" s="97" customFormat="1" ht="25.7" customHeight="1"/>
    <row r="46" spans="1:7" s="97" customFormat="1" ht="25.7" customHeight="1"/>
    <row r="47" spans="1:7" s="97" customFormat="1" ht="25.7" customHeight="1"/>
    <row r="48" spans="1:7" s="97" customFormat="1" ht="25.7" customHeight="1"/>
    <row r="49" s="97" customFormat="1" ht="25.7" customHeight="1"/>
    <row r="50" s="97" customFormat="1" ht="25.7" customHeight="1"/>
    <row r="51" s="97" customFormat="1" ht="25.7" customHeight="1"/>
    <row r="52" s="97" customFormat="1" ht="25.7" customHeight="1"/>
    <row r="53" s="97" customFormat="1" ht="25.7" customHeight="1"/>
    <row r="54" s="97" customFormat="1" ht="25.7" customHeight="1"/>
    <row r="55" s="97" customFormat="1" ht="25.7" customHeight="1"/>
  </sheetData>
  <mergeCells count="4">
    <mergeCell ref="A1:G1"/>
    <mergeCell ref="B3:D3"/>
    <mergeCell ref="E3:G3"/>
    <mergeCell ref="A3:A4"/>
  </mergeCells>
  <phoneticPr fontId="43" type="noConversion"/>
  <printOptions horizontalCentered="1"/>
  <pageMargins left="0.59" right="0.59" top="0.71" bottom="0.71" header="0.51" footer="0.51"/>
  <pageSetup paperSize="9" orientation="portrait" blackAndWhite="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J26"/>
  <sheetViews>
    <sheetView showGridLines="0" showZeros="0" workbookViewId="0">
      <selection activeCell="J13" sqref="J13"/>
    </sheetView>
  </sheetViews>
  <sheetFormatPr defaultColWidth="9" defaultRowHeight="14.25"/>
  <cols>
    <col min="1" max="1" width="1.625" style="77" customWidth="1"/>
    <col min="2" max="2" width="18.625" style="77" customWidth="1"/>
    <col min="3" max="8" width="9.625" style="77" customWidth="1"/>
    <col min="9" max="16384" width="9" style="77"/>
  </cols>
  <sheetData>
    <row r="1" spans="1:10" ht="24.95" customHeight="1">
      <c r="A1" s="276" t="s">
        <v>216</v>
      </c>
      <c r="B1" s="276"/>
      <c r="C1" s="276"/>
      <c r="D1" s="276"/>
      <c r="E1" s="276"/>
      <c r="F1" s="276"/>
      <c r="G1" s="276"/>
      <c r="H1" s="276"/>
    </row>
    <row r="2" spans="1:10" s="58" customFormat="1" ht="20.100000000000001" customHeight="1">
      <c r="F2" s="277"/>
      <c r="G2" s="277"/>
      <c r="H2" s="277"/>
    </row>
    <row r="3" spans="1:10" s="58" customFormat="1" ht="24.95" customHeight="1">
      <c r="A3" s="273" t="s">
        <v>217</v>
      </c>
      <c r="B3" s="255"/>
      <c r="C3" s="269" t="s">
        <v>218</v>
      </c>
      <c r="D3" s="269"/>
      <c r="E3" s="270"/>
      <c r="F3" s="269" t="s">
        <v>219</v>
      </c>
      <c r="G3" s="269"/>
      <c r="H3" s="269"/>
    </row>
    <row r="4" spans="1:10" s="58" customFormat="1" ht="24.95" customHeight="1">
      <c r="A4" s="274"/>
      <c r="B4" s="256"/>
      <c r="C4" s="78">
        <v>2016</v>
      </c>
      <c r="D4" s="78">
        <v>2017</v>
      </c>
      <c r="E4" s="78">
        <v>2018</v>
      </c>
      <c r="F4" s="64">
        <v>2016</v>
      </c>
      <c r="G4" s="64">
        <v>2017</v>
      </c>
      <c r="H4" s="79">
        <v>2018</v>
      </c>
    </row>
    <row r="5" spans="1:10" s="59" customFormat="1" ht="28.35" customHeight="1">
      <c r="A5" s="278" t="s">
        <v>220</v>
      </c>
      <c r="B5" s="279"/>
      <c r="C5" s="80">
        <v>880690</v>
      </c>
      <c r="D5" s="80">
        <v>761383</v>
      </c>
      <c r="E5" s="80">
        <v>786018</v>
      </c>
      <c r="F5" s="81">
        <v>98.5</v>
      </c>
      <c r="G5" s="81">
        <f>D5/C5*100</f>
        <v>86.5</v>
      </c>
      <c r="H5" s="82">
        <f>E5/D5*100</f>
        <v>103.2</v>
      </c>
    </row>
    <row r="6" spans="1:10" s="58" customFormat="1" ht="28.35" customHeight="1">
      <c r="A6" s="271" t="s">
        <v>221</v>
      </c>
      <c r="B6" s="272"/>
      <c r="C6" s="83">
        <v>58303</v>
      </c>
      <c r="D6" s="83">
        <v>50470</v>
      </c>
      <c r="E6" s="83">
        <v>50018</v>
      </c>
      <c r="F6" s="84">
        <v>87.7</v>
      </c>
      <c r="G6" s="84">
        <f t="shared" ref="G6:G26" si="0">D6/C6*100</f>
        <v>86.6</v>
      </c>
      <c r="H6" s="85">
        <f t="shared" ref="H6:H26" si="1">E6/D6*100</f>
        <v>99.1</v>
      </c>
    </row>
    <row r="7" spans="1:10" s="58" customFormat="1" ht="28.35" customHeight="1">
      <c r="A7" s="271" t="s">
        <v>222</v>
      </c>
      <c r="B7" s="272"/>
      <c r="C7" s="83">
        <v>55388</v>
      </c>
      <c r="D7" s="83">
        <v>39883</v>
      </c>
      <c r="E7" s="83">
        <v>40232</v>
      </c>
      <c r="F7" s="84">
        <v>96.5</v>
      </c>
      <c r="G7" s="84">
        <f t="shared" si="0"/>
        <v>72</v>
      </c>
      <c r="H7" s="85">
        <f t="shared" si="1"/>
        <v>100.9</v>
      </c>
    </row>
    <row r="8" spans="1:10" s="58" customFormat="1" ht="28.35" customHeight="1">
      <c r="A8" s="275" t="s">
        <v>256</v>
      </c>
      <c r="B8" s="272"/>
      <c r="C8" s="83">
        <v>33220</v>
      </c>
      <c r="D8" s="83">
        <v>28849</v>
      </c>
      <c r="E8" s="83">
        <v>25546</v>
      </c>
      <c r="F8" s="84">
        <v>92.7</v>
      </c>
      <c r="G8" s="84">
        <f t="shared" si="0"/>
        <v>86.8</v>
      </c>
      <c r="H8" s="85">
        <f t="shared" si="1"/>
        <v>88.6</v>
      </c>
    </row>
    <row r="9" spans="1:10" s="58" customFormat="1" ht="28.35" customHeight="1">
      <c r="A9" s="271" t="s">
        <v>223</v>
      </c>
      <c r="B9" s="272"/>
      <c r="C9" s="83">
        <v>28643</v>
      </c>
      <c r="D9" s="83">
        <v>30685</v>
      </c>
      <c r="E9" s="83">
        <v>31631</v>
      </c>
      <c r="F9" s="84">
        <v>93.6</v>
      </c>
      <c r="G9" s="84">
        <f t="shared" si="0"/>
        <v>107.1</v>
      </c>
      <c r="H9" s="85">
        <f t="shared" si="1"/>
        <v>103.1</v>
      </c>
    </row>
    <row r="10" spans="1:10" s="58" customFormat="1" ht="28.35" customHeight="1">
      <c r="A10" s="271" t="s">
        <v>224</v>
      </c>
      <c r="B10" s="272"/>
      <c r="C10" s="83">
        <v>19798</v>
      </c>
      <c r="D10" s="83">
        <v>20798</v>
      </c>
      <c r="E10" s="83">
        <v>21925</v>
      </c>
      <c r="F10" s="84">
        <v>91.6</v>
      </c>
      <c r="G10" s="84">
        <f t="shared" si="0"/>
        <v>105.1</v>
      </c>
      <c r="H10" s="85">
        <f t="shared" si="1"/>
        <v>105.4</v>
      </c>
    </row>
    <row r="11" spans="1:10" s="58" customFormat="1" ht="28.35" customHeight="1">
      <c r="A11" s="271" t="s">
        <v>225</v>
      </c>
      <c r="B11" s="272"/>
      <c r="C11" s="83">
        <v>31509</v>
      </c>
      <c r="D11" s="83">
        <v>27410</v>
      </c>
      <c r="E11" s="83">
        <v>27799</v>
      </c>
      <c r="F11" s="84">
        <v>99.4</v>
      </c>
      <c r="G11" s="84">
        <f t="shared" si="0"/>
        <v>87</v>
      </c>
      <c r="H11" s="85">
        <f t="shared" si="1"/>
        <v>101.4</v>
      </c>
    </row>
    <row r="12" spans="1:10" s="58" customFormat="1" ht="28.35" customHeight="1">
      <c r="A12" s="271" t="s">
        <v>226</v>
      </c>
      <c r="B12" s="272"/>
      <c r="C12" s="83">
        <v>26680</v>
      </c>
      <c r="D12" s="83">
        <v>21391</v>
      </c>
      <c r="E12" s="83">
        <v>26041</v>
      </c>
      <c r="F12" s="84">
        <v>97</v>
      </c>
      <c r="G12" s="84">
        <f t="shared" si="0"/>
        <v>80.2</v>
      </c>
      <c r="H12" s="85">
        <f t="shared" si="1"/>
        <v>121.7</v>
      </c>
    </row>
    <row r="13" spans="1:10" s="58" customFormat="1" ht="28.35" customHeight="1">
      <c r="A13" s="271" t="s">
        <v>227</v>
      </c>
      <c r="B13" s="272"/>
      <c r="C13" s="86">
        <f>C5-SUM(C6:C12)</f>
        <v>627149</v>
      </c>
      <c r="D13" s="86">
        <f>SUM(D14:D26)</f>
        <v>541897</v>
      </c>
      <c r="E13" s="86">
        <v>562826</v>
      </c>
      <c r="F13" s="85">
        <v>100.6</v>
      </c>
      <c r="G13" s="85">
        <f t="shared" si="0"/>
        <v>86.4</v>
      </c>
      <c r="H13" s="85">
        <f t="shared" si="1"/>
        <v>103.9</v>
      </c>
    </row>
    <row r="14" spans="1:10" s="58" customFormat="1" ht="28.35" customHeight="1">
      <c r="A14" s="14"/>
      <c r="B14" s="15" t="s">
        <v>228</v>
      </c>
      <c r="C14" s="86">
        <f>C13-SUM(C15:C26)</f>
        <v>126135</v>
      </c>
      <c r="D14" s="86">
        <v>112069</v>
      </c>
      <c r="E14" s="86">
        <v>93408</v>
      </c>
      <c r="F14" s="85">
        <v>100.1</v>
      </c>
      <c r="G14" s="85">
        <f t="shared" si="0"/>
        <v>88.8</v>
      </c>
      <c r="H14" s="85">
        <f t="shared" si="1"/>
        <v>83.3</v>
      </c>
      <c r="J14" s="93"/>
    </row>
    <row r="15" spans="1:10" s="58" customFormat="1" ht="28.35" customHeight="1">
      <c r="A15" s="87"/>
      <c r="B15" s="15" t="s">
        <v>229</v>
      </c>
      <c r="C15" s="88">
        <v>87458</v>
      </c>
      <c r="D15" s="88">
        <v>77024</v>
      </c>
      <c r="E15" s="88">
        <v>98764</v>
      </c>
      <c r="F15" s="84">
        <v>97.4</v>
      </c>
      <c r="G15" s="84">
        <f t="shared" si="0"/>
        <v>88.1</v>
      </c>
      <c r="H15" s="85">
        <f t="shared" si="1"/>
        <v>128.19999999999999</v>
      </c>
    </row>
    <row r="16" spans="1:10" s="58" customFormat="1" ht="28.35" customHeight="1">
      <c r="A16" s="14"/>
      <c r="B16" s="15" t="s">
        <v>230</v>
      </c>
      <c r="C16" s="88">
        <v>61254</v>
      </c>
      <c r="D16" s="88">
        <v>38638</v>
      </c>
      <c r="E16" s="88">
        <v>43537</v>
      </c>
      <c r="F16" s="84">
        <v>99.9</v>
      </c>
      <c r="G16" s="84">
        <f t="shared" si="0"/>
        <v>63.1</v>
      </c>
      <c r="H16" s="85">
        <f t="shared" si="1"/>
        <v>112.7</v>
      </c>
    </row>
    <row r="17" spans="1:8" s="58" customFormat="1" ht="28.35" customHeight="1">
      <c r="A17" s="14"/>
      <c r="B17" s="15" t="s">
        <v>231</v>
      </c>
      <c r="C17" s="88">
        <v>72740</v>
      </c>
      <c r="D17" s="88">
        <v>61893</v>
      </c>
      <c r="E17" s="88">
        <v>73685</v>
      </c>
      <c r="F17" s="84">
        <v>100.2</v>
      </c>
      <c r="G17" s="84">
        <f t="shared" si="0"/>
        <v>85.1</v>
      </c>
      <c r="H17" s="85">
        <f t="shared" si="1"/>
        <v>119.1</v>
      </c>
    </row>
    <row r="18" spans="1:8" s="58" customFormat="1" ht="28.35" customHeight="1">
      <c r="A18" s="14"/>
      <c r="B18" s="15" t="s">
        <v>232</v>
      </c>
      <c r="C18" s="88">
        <v>55673</v>
      </c>
      <c r="D18" s="88">
        <v>53640</v>
      </c>
      <c r="E18" s="88">
        <v>50736</v>
      </c>
      <c r="F18" s="84">
        <v>101.4</v>
      </c>
      <c r="G18" s="84">
        <f t="shared" si="0"/>
        <v>96.3</v>
      </c>
      <c r="H18" s="85">
        <f t="shared" si="1"/>
        <v>94.6</v>
      </c>
    </row>
    <row r="19" spans="1:8" s="58" customFormat="1" ht="28.35" customHeight="1">
      <c r="A19" s="14"/>
      <c r="B19" s="15" t="s">
        <v>233</v>
      </c>
      <c r="C19" s="88">
        <v>122878</v>
      </c>
      <c r="D19" s="88">
        <v>112604</v>
      </c>
      <c r="E19" s="88">
        <v>118639</v>
      </c>
      <c r="F19" s="84">
        <v>102.7</v>
      </c>
      <c r="G19" s="84">
        <f t="shared" si="0"/>
        <v>91.6</v>
      </c>
      <c r="H19" s="85">
        <f t="shared" si="1"/>
        <v>105.4</v>
      </c>
    </row>
    <row r="20" spans="1:8" s="58" customFormat="1" ht="28.35" customHeight="1">
      <c r="A20" s="14"/>
      <c r="B20" s="15" t="s">
        <v>234</v>
      </c>
      <c r="C20" s="88">
        <v>22978</v>
      </c>
      <c r="D20" s="88">
        <v>19515</v>
      </c>
      <c r="E20" s="88">
        <v>21330</v>
      </c>
      <c r="F20" s="84">
        <v>95.8</v>
      </c>
      <c r="G20" s="84">
        <f t="shared" si="0"/>
        <v>84.9</v>
      </c>
      <c r="H20" s="85">
        <f t="shared" si="1"/>
        <v>109.3</v>
      </c>
    </row>
    <row r="21" spans="1:8" s="58" customFormat="1" ht="28.35" customHeight="1">
      <c r="A21" s="14"/>
      <c r="B21" s="15" t="s">
        <v>235</v>
      </c>
      <c r="C21" s="88">
        <v>27348</v>
      </c>
      <c r="D21" s="88">
        <v>18411</v>
      </c>
      <c r="E21" s="88">
        <v>16146</v>
      </c>
      <c r="F21" s="84">
        <v>100.4</v>
      </c>
      <c r="G21" s="84">
        <f t="shared" si="0"/>
        <v>67.3</v>
      </c>
      <c r="H21" s="85">
        <f t="shared" si="1"/>
        <v>87.7</v>
      </c>
    </row>
    <row r="22" spans="1:8" s="58" customFormat="1" ht="28.35" customHeight="1">
      <c r="A22" s="14"/>
      <c r="B22" s="15" t="s">
        <v>236</v>
      </c>
      <c r="C22" s="88">
        <v>12687</v>
      </c>
      <c r="D22" s="88">
        <v>12933</v>
      </c>
      <c r="E22" s="88">
        <v>14177</v>
      </c>
      <c r="F22" s="84">
        <v>90.6</v>
      </c>
      <c r="G22" s="84">
        <f t="shared" si="0"/>
        <v>101.9</v>
      </c>
      <c r="H22" s="85">
        <f t="shared" si="1"/>
        <v>109.6</v>
      </c>
    </row>
    <row r="23" spans="1:8" s="58" customFormat="1" ht="28.35" customHeight="1">
      <c r="A23" s="14"/>
      <c r="B23" s="15" t="s">
        <v>237</v>
      </c>
      <c r="C23" s="88">
        <v>1040</v>
      </c>
      <c r="D23" s="88">
        <v>1272</v>
      </c>
      <c r="E23" s="88">
        <v>1491</v>
      </c>
      <c r="F23" s="84"/>
      <c r="G23" s="84">
        <f t="shared" si="0"/>
        <v>122.3</v>
      </c>
      <c r="H23" s="85">
        <f t="shared" si="1"/>
        <v>117.2</v>
      </c>
    </row>
    <row r="24" spans="1:8" s="58" customFormat="1" ht="28.35" customHeight="1">
      <c r="A24" s="14"/>
      <c r="B24" s="89" t="s">
        <v>238</v>
      </c>
      <c r="C24" s="88">
        <v>17074</v>
      </c>
      <c r="D24" s="88">
        <v>14713</v>
      </c>
      <c r="E24" s="88">
        <v>16382</v>
      </c>
      <c r="F24" s="84">
        <v>96.4</v>
      </c>
      <c r="G24" s="84">
        <f t="shared" si="0"/>
        <v>86.2</v>
      </c>
      <c r="H24" s="85">
        <f t="shared" si="1"/>
        <v>111.3</v>
      </c>
    </row>
    <row r="25" spans="1:8" s="58" customFormat="1" ht="28.35" customHeight="1">
      <c r="A25" s="14"/>
      <c r="B25" s="15" t="s">
        <v>239</v>
      </c>
      <c r="C25" s="88">
        <v>16676</v>
      </c>
      <c r="D25" s="88">
        <v>15956</v>
      </c>
      <c r="E25" s="88">
        <v>11736</v>
      </c>
      <c r="F25" s="84">
        <v>121.9</v>
      </c>
      <c r="G25" s="84">
        <f t="shared" si="0"/>
        <v>95.7</v>
      </c>
      <c r="H25" s="85">
        <f t="shared" si="1"/>
        <v>73.599999999999994</v>
      </c>
    </row>
    <row r="26" spans="1:8" s="58" customFormat="1" ht="28.35" customHeight="1">
      <c r="A26" s="18"/>
      <c r="B26" s="19" t="s">
        <v>240</v>
      </c>
      <c r="C26" s="90">
        <v>3208</v>
      </c>
      <c r="D26" s="90">
        <v>3229</v>
      </c>
      <c r="E26" s="90">
        <v>2795</v>
      </c>
      <c r="F26" s="91">
        <v>129.80000000000001</v>
      </c>
      <c r="G26" s="91">
        <f t="shared" si="0"/>
        <v>100.7</v>
      </c>
      <c r="H26" s="92">
        <f t="shared" si="1"/>
        <v>86.6</v>
      </c>
    </row>
  </sheetData>
  <mergeCells count="14">
    <mergeCell ref="A1:H1"/>
    <mergeCell ref="F2:H2"/>
    <mergeCell ref="C3:E3"/>
    <mergeCell ref="F3:H3"/>
    <mergeCell ref="A5:B5"/>
    <mergeCell ref="A11:B11"/>
    <mergeCell ref="A12:B12"/>
    <mergeCell ref="A13:B13"/>
    <mergeCell ref="A3:B4"/>
    <mergeCell ref="A6:B6"/>
    <mergeCell ref="A7:B7"/>
    <mergeCell ref="A8:B8"/>
    <mergeCell ref="A9:B9"/>
    <mergeCell ref="A10:B10"/>
  </mergeCells>
  <phoneticPr fontId="43" type="noConversion"/>
  <printOptions horizont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15</vt:i4>
      </vt:variant>
      <vt:variant>
        <vt:lpstr>命名范围</vt:lpstr>
      </vt:variant>
      <vt:variant>
        <vt:i4>7</vt:i4>
      </vt:variant>
    </vt:vector>
  </HeadingPairs>
  <TitlesOfParts>
    <vt:vector size="22" baseType="lpstr">
      <vt:lpstr>4-1历年从业人员</vt:lpstr>
      <vt:lpstr>4-2全部从业人员</vt:lpstr>
      <vt:lpstr>4-3城镇单位</vt:lpstr>
      <vt:lpstr>4-4城镇国有单位</vt:lpstr>
      <vt:lpstr>4-5城镇集体单位</vt:lpstr>
      <vt:lpstr>4-6城镇其他单位</vt:lpstr>
      <vt:lpstr>4-7城镇私营</vt:lpstr>
      <vt:lpstr>4-8乡村从业人员</vt:lpstr>
      <vt:lpstr>4-9分县区主要年份城镇从业人员</vt:lpstr>
      <vt:lpstr>4-10分县区主要年份平均工资</vt:lpstr>
      <vt:lpstr>4-11分县区城镇单位</vt:lpstr>
      <vt:lpstr>4-12分县区城镇国有单位</vt:lpstr>
      <vt:lpstr>4-13分县区城镇集体单位</vt:lpstr>
      <vt:lpstr>4-14分县区城镇其他单位</vt:lpstr>
      <vt:lpstr>4-15分县区乡村从业人员</vt:lpstr>
      <vt:lpstr>'4-11分县区城镇单位'!Print_Titles</vt:lpstr>
      <vt:lpstr>'4-15分县区乡村从业人员'!Print_Titles</vt:lpstr>
      <vt:lpstr>'4-2全部从业人员'!Print_Titles</vt:lpstr>
      <vt:lpstr>'4-3城镇单位'!Print_Titles</vt:lpstr>
      <vt:lpstr>'4-4城镇国有单位'!Print_Titles</vt:lpstr>
      <vt:lpstr>'4-5城镇集体单位'!Print_Titles</vt:lpstr>
      <vt:lpstr>'4-6城镇其他单位'!Print_Titles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zsx</cp:lastModifiedBy>
  <cp:revision>1</cp:revision>
  <cp:lastPrinted>2019-11-04T01:04:22Z</cp:lastPrinted>
  <dcterms:created xsi:type="dcterms:W3CDTF">1996-12-17T01:32:00Z</dcterms:created>
  <dcterms:modified xsi:type="dcterms:W3CDTF">2019-11-04T01:14:29Z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  <property fmtid="{D5CDD505-2E9C-101B-9397-08002B2CF9AE}" pid="3" name="KSORubyTemplateID">
    <vt:lpwstr>1</vt:lpwstr>
  </property>
</Properties>
</file>